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35" yWindow="165" windowWidth="20730" windowHeight="7830" tabRatio="723" firstSheet="5" activeTab="7"/>
  </bookViews>
  <sheets>
    <sheet name="GENNAIO 2021 " sheetId="5" r:id="rId1"/>
    <sheet name="FEBBRAIO 2021 " sheetId="6" r:id="rId2"/>
    <sheet name="MARZO 2021" sheetId="7" r:id="rId3"/>
    <sheet name="APRILE 2021" sheetId="8" r:id="rId4"/>
    <sheet name="MAGGIO 2021 " sheetId="9" r:id="rId5"/>
    <sheet name="GIUGNO 2021  " sheetId="11" r:id="rId6"/>
    <sheet name="LUGLIO 2021" sheetId="12" r:id="rId7"/>
    <sheet name="AGOSTO 2021" sheetId="13" r:id="rId8"/>
    <sheet name="SETTEMBRE 2021" sheetId="14" r:id="rId9"/>
    <sheet name="OTTOBRE 2021" sheetId="15" r:id="rId10"/>
    <sheet name="NOVEMBRE 2021" sheetId="16" r:id="rId11"/>
    <sheet name="DICEMBRE 2021" sheetId="17" r:id="rId12"/>
  </sheets>
  <definedNames>
    <definedName name="_xlnm.Print_Area" localSheetId="7">'AGOSTO 2021'!$A$1:$AO$41</definedName>
    <definedName name="_xlnm.Print_Area" localSheetId="3">'APRILE 2021'!$A$1:$AO$41</definedName>
    <definedName name="_xlnm.Print_Area" localSheetId="11">'DICEMBRE 2021'!$A$1:$AO$41</definedName>
    <definedName name="_xlnm.Print_Area" localSheetId="1">'FEBBRAIO 2021 '!$A$1:$AO$41</definedName>
    <definedName name="_xlnm.Print_Area" localSheetId="0">'GENNAIO 2021 '!$A$1:$AO$41</definedName>
    <definedName name="_xlnm.Print_Area" localSheetId="5">'GIUGNO 2021  '!$A$1:$AO$41</definedName>
    <definedName name="_xlnm.Print_Area" localSheetId="6">'LUGLIO 2021'!$A$1:$AO$41</definedName>
    <definedName name="_xlnm.Print_Area" localSheetId="4">'MAGGIO 2021 '!$A$1:$AO$41</definedName>
    <definedName name="_xlnm.Print_Area" localSheetId="2">'MARZO 2021'!$A$1:$AO$41</definedName>
    <definedName name="_xlnm.Print_Area" localSheetId="10">'NOVEMBRE 2021'!$A$1:$AO$41</definedName>
    <definedName name="_xlnm.Print_Area" localSheetId="9">'OTTOBRE 2021'!$A$1:$AO$41</definedName>
    <definedName name="_xlnm.Print_Area" localSheetId="8">'SETTEMBRE 2021'!$A$1:$AO$41</definedName>
    <definedName name="Print_Area_0" localSheetId="7">'AGOSTO 2021'!$A$1:$AK$44</definedName>
    <definedName name="Print_Area_0" localSheetId="3">'APRILE 2021'!$A$1:$AK$44</definedName>
    <definedName name="Print_Area_0" localSheetId="11">'DICEMBRE 2021'!$A$1:$AK$44</definedName>
    <definedName name="Print_Area_0" localSheetId="1">'FEBBRAIO 2021 '!$A$1:$AK$44</definedName>
    <definedName name="Print_Area_0" localSheetId="0">'GENNAIO 2021 '!$A$1:$AK$44</definedName>
    <definedName name="Print_Area_0" localSheetId="5">'GIUGNO 2021  '!$A$1:$AK$44</definedName>
    <definedName name="Print_Area_0" localSheetId="6">'LUGLIO 2021'!$A$1:$AK$44</definedName>
    <definedName name="Print_Area_0" localSheetId="4">'MAGGIO 2021 '!$A$1:$AK$44</definedName>
    <definedName name="Print_Area_0" localSheetId="2">'MARZO 2021'!$A$1:$AK$44</definedName>
    <definedName name="Print_Area_0" localSheetId="10">'NOVEMBRE 2021'!$A$1:$AK$44</definedName>
    <definedName name="Print_Area_0" localSheetId="9">'OTTOBRE 2021'!$A$1:$AK$44</definedName>
    <definedName name="Print_Area_0" localSheetId="8">'SETTEMBRE 2021'!$A$1:$AK$44</definedName>
    <definedName name="Print_Area_0_0" localSheetId="7">'AGOSTO 2021'!$A$1:$AK$44</definedName>
    <definedName name="Print_Area_0_0" localSheetId="3">'APRILE 2021'!$A$1:$AK$44</definedName>
    <definedName name="Print_Area_0_0" localSheetId="11">'DICEMBRE 2021'!$A$1:$AK$44</definedName>
    <definedName name="Print_Area_0_0" localSheetId="1">'FEBBRAIO 2021 '!$A$1:$AK$44</definedName>
    <definedName name="Print_Area_0_0" localSheetId="0">'GENNAIO 2021 '!$A$1:$AK$44</definedName>
    <definedName name="Print_Area_0_0" localSheetId="5">'GIUGNO 2021  '!$A$1:$AK$44</definedName>
    <definedName name="Print_Area_0_0" localSheetId="6">'LUGLIO 2021'!$A$1:$AK$44</definedName>
    <definedName name="Print_Area_0_0" localSheetId="4">'MAGGIO 2021 '!$A$1:$AK$44</definedName>
    <definedName name="Print_Area_0_0" localSheetId="2">'MARZO 2021'!$A$1:$AK$44</definedName>
    <definedName name="Print_Area_0_0" localSheetId="10">'NOVEMBRE 2021'!$A$1:$AK$44</definedName>
    <definedName name="Print_Area_0_0" localSheetId="9">'OTTOBRE 2021'!$A$1:$AK$44</definedName>
    <definedName name="Print_Area_0_0" localSheetId="8">'SETTEMBRE 2021'!$A$1:$AK$44</definedName>
    <definedName name="Print_Area_0_0_0" localSheetId="7">'AGOSTO 2021'!$A$1:$AK$44</definedName>
    <definedName name="Print_Area_0_0_0" localSheetId="3">'APRILE 2021'!$A$1:$AK$44</definedName>
    <definedName name="Print_Area_0_0_0" localSheetId="11">'DICEMBRE 2021'!$A$1:$AK$44</definedName>
    <definedName name="Print_Area_0_0_0" localSheetId="1">'FEBBRAIO 2021 '!$A$1:$AK$44</definedName>
    <definedName name="Print_Area_0_0_0" localSheetId="0">'GENNAIO 2021 '!$A$1:$AK$44</definedName>
    <definedName name="Print_Area_0_0_0" localSheetId="5">'GIUGNO 2021  '!$A$1:$AK$44</definedName>
    <definedName name="Print_Area_0_0_0" localSheetId="6">'LUGLIO 2021'!$A$1:$AK$44</definedName>
    <definedName name="Print_Area_0_0_0" localSheetId="4">'MAGGIO 2021 '!$A$1:$AK$44</definedName>
    <definedName name="Print_Area_0_0_0" localSheetId="2">'MARZO 2021'!$A$1:$AK$44</definedName>
    <definedName name="Print_Area_0_0_0" localSheetId="10">'NOVEMBRE 2021'!$A$1:$AK$44</definedName>
    <definedName name="Print_Area_0_0_0" localSheetId="9">'OTTOBRE 2021'!$A$1:$AK$44</definedName>
    <definedName name="Print_Area_0_0_0" localSheetId="8">'SETTEMBRE 2021'!$A$1:$AK$44</definedName>
    <definedName name="Print_Area_1" localSheetId="7">'AGOSTO 2021'!$A$1:$AK$44</definedName>
    <definedName name="Print_Area_1" localSheetId="3">'APRILE 2021'!$A$1:$AK$44</definedName>
    <definedName name="Print_Area_1" localSheetId="11">'DICEMBRE 2021'!$A$1:$AK$44</definedName>
    <definedName name="Print_Area_1" localSheetId="1">'FEBBRAIO 2021 '!$A$1:$AK$44</definedName>
    <definedName name="Print_Area_1" localSheetId="0">'GENNAIO 2021 '!$A$1:$AK$44</definedName>
    <definedName name="Print_Area_1" localSheetId="5">'GIUGNO 2021  '!$A$1:$AK$44</definedName>
    <definedName name="Print_Area_1" localSheetId="6">'LUGLIO 2021'!$A$1:$AK$44</definedName>
    <definedName name="Print_Area_1" localSheetId="4">'MAGGIO 2021 '!$A$1:$AK$44</definedName>
    <definedName name="Print_Area_1" localSheetId="2">'MARZO 2021'!$A$1:$AK$44</definedName>
    <definedName name="Print_Area_1" localSheetId="10">'NOVEMBRE 2021'!$A$1:$AK$44</definedName>
    <definedName name="Print_Area_1" localSheetId="9">'OTTOBRE 2021'!$A$1:$AK$44</definedName>
    <definedName name="Print_Area_1" localSheetId="8">'SETTEMBRE 2021'!$A$1:$AK$44</definedName>
  </definedNames>
  <calcPr calcId="125725"/>
</workbook>
</file>

<file path=xl/calcChain.xml><?xml version="1.0" encoding="utf-8"?>
<calcChain xmlns="http://schemas.openxmlformats.org/spreadsheetml/2006/main">
  <c r="AJ26" i="17"/>
  <c r="AJ27"/>
  <c r="AJ28"/>
  <c r="AJ29"/>
  <c r="AJ30"/>
  <c r="AJ25"/>
  <c r="AJ24"/>
  <c r="AK23"/>
  <c r="C39" s="1"/>
  <c r="AJ23"/>
  <c r="C38" s="1"/>
  <c r="AH35"/>
  <c r="AI35"/>
  <c r="AH36"/>
  <c r="AI36"/>
  <c r="AH38"/>
  <c r="AH39" s="1"/>
  <c r="AI38"/>
  <c r="AI39" s="1"/>
  <c r="G67"/>
  <c r="G66"/>
  <c r="F66"/>
  <c r="F67" s="1"/>
  <c r="E66"/>
  <c r="E67" s="1"/>
  <c r="G64"/>
  <c r="F64"/>
  <c r="E64"/>
  <c r="G63"/>
  <c r="F63"/>
  <c r="E63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O27"/>
  <c r="AN27"/>
  <c r="AM27"/>
  <c r="C24"/>
  <c r="AK21"/>
  <c r="AJ21"/>
  <c r="AK20"/>
  <c r="AJ20"/>
  <c r="AK14"/>
  <c r="AJ14"/>
  <c r="AK9"/>
  <c r="AJ9"/>
  <c r="AK6"/>
  <c r="AJ6"/>
  <c r="C7" s="1"/>
  <c r="AJ26" i="16"/>
  <c r="AJ27"/>
  <c r="AJ28"/>
  <c r="AJ29"/>
  <c r="AJ30"/>
  <c r="AJ25"/>
  <c r="AJ24"/>
  <c r="AK23"/>
  <c r="C39" s="1"/>
  <c r="AJ23"/>
  <c r="C38" s="1"/>
  <c r="AG35"/>
  <c r="AH35"/>
  <c r="AI35"/>
  <c r="AG36"/>
  <c r="AH36"/>
  <c r="AI36"/>
  <c r="AG38"/>
  <c r="AG39" s="1"/>
  <c r="AH38"/>
  <c r="AH39" s="1"/>
  <c r="AI38"/>
  <c r="AI39" s="1"/>
  <c r="G67"/>
  <c r="G66"/>
  <c r="F66"/>
  <c r="F67" s="1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O27"/>
  <c r="AN27"/>
  <c r="AM27"/>
  <c r="C24"/>
  <c r="AJ21"/>
  <c r="AK21" s="1"/>
  <c r="AJ20"/>
  <c r="AK20" s="1"/>
  <c r="AK14"/>
  <c r="AJ14"/>
  <c r="AK9"/>
  <c r="AJ9"/>
  <c r="C7"/>
  <c r="AK6"/>
  <c r="AJ6"/>
  <c r="AJ26" i="15"/>
  <c r="AJ27"/>
  <c r="AJ28"/>
  <c r="AJ29"/>
  <c r="AJ30"/>
  <c r="AJ25"/>
  <c r="AJ24"/>
  <c r="AK23"/>
  <c r="C39" s="1"/>
  <c r="AJ23"/>
  <c r="C38" s="1"/>
  <c r="AH35"/>
  <c r="AI35"/>
  <c r="AH36"/>
  <c r="AI36"/>
  <c r="AH38"/>
  <c r="AH39" s="1"/>
  <c r="AI38"/>
  <c r="AI39" s="1"/>
  <c r="F35"/>
  <c r="G35"/>
  <c r="H35"/>
  <c r="I35"/>
  <c r="F36"/>
  <c r="G36"/>
  <c r="H36"/>
  <c r="I36"/>
  <c r="F38"/>
  <c r="G38"/>
  <c r="H38"/>
  <c r="AJ38" s="1"/>
  <c r="I38"/>
  <c r="F39"/>
  <c r="G39"/>
  <c r="H39"/>
  <c r="I39"/>
  <c r="G67"/>
  <c r="F67"/>
  <c r="G66"/>
  <c r="F66"/>
  <c r="E66"/>
  <c r="E67" s="1"/>
  <c r="G64"/>
  <c r="F64"/>
  <c r="E64"/>
  <c r="G63"/>
  <c r="F63"/>
  <c r="E63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E38"/>
  <c r="E39" s="1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E36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E35"/>
  <c r="AS33"/>
  <c r="AO27"/>
  <c r="AN27"/>
  <c r="AM27"/>
  <c r="C24"/>
  <c r="AJ21"/>
  <c r="AK21" s="1"/>
  <c r="AJ20"/>
  <c r="AK20" s="1"/>
  <c r="AK14"/>
  <c r="AJ14"/>
  <c r="AK9"/>
  <c r="AJ9"/>
  <c r="AK6"/>
  <c r="AJ6"/>
  <c r="C7" s="1"/>
  <c r="AJ26" i="14"/>
  <c r="AJ27"/>
  <c r="AJ28"/>
  <c r="AJ29"/>
  <c r="AJ30"/>
  <c r="AJ24"/>
  <c r="AJ25"/>
  <c r="AK23"/>
  <c r="C39" s="1"/>
  <c r="AJ23"/>
  <c r="C38" s="1"/>
  <c r="AG35"/>
  <c r="AH35"/>
  <c r="AI35"/>
  <c r="AG36"/>
  <c r="AH36"/>
  <c r="AI36"/>
  <c r="AG38"/>
  <c r="AH38"/>
  <c r="AI38"/>
  <c r="AI39" s="1"/>
  <c r="AG39"/>
  <c r="AH39"/>
  <c r="AJ28" i="12"/>
  <c r="AJ30" i="13"/>
  <c r="AJ29"/>
  <c r="AJ28"/>
  <c r="AJ27"/>
  <c r="AJ26"/>
  <c r="AJ25"/>
  <c r="AJ24"/>
  <c r="AK23"/>
  <c r="C39" s="1"/>
  <c r="AJ23"/>
  <c r="C38" s="1"/>
  <c r="AJ21"/>
  <c r="AK21" s="1"/>
  <c r="AK20"/>
  <c r="AJ20"/>
  <c r="G67" i="14"/>
  <c r="G66"/>
  <c r="F66"/>
  <c r="F67" s="1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O27"/>
  <c r="AN27"/>
  <c r="AM27"/>
  <c r="C24"/>
  <c r="AJ21"/>
  <c r="AK21" s="1"/>
  <c r="AJ20"/>
  <c r="AK20" s="1"/>
  <c r="AK14"/>
  <c r="AJ14"/>
  <c r="AK9"/>
  <c r="AJ9"/>
  <c r="AK6"/>
  <c r="AJ6"/>
  <c r="C7" s="1"/>
  <c r="AI38" i="13"/>
  <c r="AI39" s="1"/>
  <c r="AH38"/>
  <c r="AH39" s="1"/>
  <c r="AG38"/>
  <c r="AG39" s="1"/>
  <c r="AI36"/>
  <c r="AH36"/>
  <c r="AG36"/>
  <c r="AI35"/>
  <c r="AH35"/>
  <c r="AG35"/>
  <c r="F67"/>
  <c r="G66"/>
  <c r="G67" s="1"/>
  <c r="F66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O27"/>
  <c r="AN27"/>
  <c r="AM27"/>
  <c r="C24"/>
  <c r="AK14"/>
  <c r="AJ14"/>
  <c r="AK9"/>
  <c r="AJ9"/>
  <c r="AK6"/>
  <c r="AJ6"/>
  <c r="C7" s="1"/>
  <c r="AI39" i="12"/>
  <c r="AI38"/>
  <c r="AH38"/>
  <c r="AH39" s="1"/>
  <c r="AG38"/>
  <c r="AG39" s="1"/>
  <c r="AI36"/>
  <c r="AH36"/>
  <c r="AG36"/>
  <c r="AI35"/>
  <c r="AH35"/>
  <c r="AG35"/>
  <c r="G67"/>
  <c r="G66"/>
  <c r="F66"/>
  <c r="F67" s="1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J30"/>
  <c r="AJ29"/>
  <c r="AO27"/>
  <c r="AN27"/>
  <c r="AM27"/>
  <c r="AJ27"/>
  <c r="AJ26"/>
  <c r="AJ25"/>
  <c r="AJ24"/>
  <c r="C24"/>
  <c r="AK23"/>
  <c r="C39" s="1"/>
  <c r="AJ23"/>
  <c r="C38" s="1"/>
  <c r="AJ21"/>
  <c r="AK21" s="1"/>
  <c r="AJ20"/>
  <c r="AK20" s="1"/>
  <c r="AK14"/>
  <c r="AJ14"/>
  <c r="AK9"/>
  <c r="AJ9"/>
  <c r="AK6"/>
  <c r="AJ6"/>
  <c r="C7" s="1"/>
  <c r="AK21" i="11"/>
  <c r="AK20"/>
  <c r="AJ21"/>
  <c r="AJ20"/>
  <c r="AJ30"/>
  <c r="AJ29"/>
  <c r="AJ28"/>
  <c r="AJ27"/>
  <c r="AJ26"/>
  <c r="AJ25"/>
  <c r="AJ24"/>
  <c r="AK23"/>
  <c r="C39" s="1"/>
  <c r="AJ23"/>
  <c r="C38" s="1"/>
  <c r="AI39"/>
  <c r="AI38"/>
  <c r="AH38"/>
  <c r="AH39" s="1"/>
  <c r="AG38"/>
  <c r="AG39" s="1"/>
  <c r="AI36"/>
  <c r="AH36"/>
  <c r="AG36"/>
  <c r="AI35"/>
  <c r="AH35"/>
  <c r="AG35"/>
  <c r="G67"/>
  <c r="G66"/>
  <c r="F66"/>
  <c r="F67" s="1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O27"/>
  <c r="AN27"/>
  <c r="AM27"/>
  <c r="C24"/>
  <c r="AK14"/>
  <c r="AJ14"/>
  <c r="AK9"/>
  <c r="AJ9"/>
  <c r="AK6"/>
  <c r="AJ6"/>
  <c r="C7" s="1"/>
  <c r="AI38" i="9"/>
  <c r="AI39" s="1"/>
  <c r="AH38"/>
  <c r="AH39" s="1"/>
  <c r="AG38"/>
  <c r="AG39" s="1"/>
  <c r="AI36"/>
  <c r="AH36"/>
  <c r="AG36"/>
  <c r="AI35"/>
  <c r="AH35"/>
  <c r="AG35"/>
  <c r="G66"/>
  <c r="G67" s="1"/>
  <c r="F66"/>
  <c r="F67" s="1"/>
  <c r="E66"/>
  <c r="E67" s="1"/>
  <c r="G64"/>
  <c r="F64"/>
  <c r="E64"/>
  <c r="G63"/>
  <c r="F63"/>
  <c r="E63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J30"/>
  <c r="AJ29"/>
  <c r="AJ28"/>
  <c r="AO27"/>
  <c r="AN27"/>
  <c r="AM27"/>
  <c r="AJ27"/>
  <c r="AJ26"/>
  <c r="AJ25"/>
  <c r="AJ24"/>
  <c r="C24"/>
  <c r="AK23"/>
  <c r="C39" s="1"/>
  <c r="AJ23"/>
  <c r="C38" s="1"/>
  <c r="AK21"/>
  <c r="AJ21"/>
  <c r="AK20"/>
  <c r="AJ20"/>
  <c r="C21" s="1"/>
  <c r="AK14"/>
  <c r="AJ14"/>
  <c r="AK9"/>
  <c r="AJ9"/>
  <c r="AK6"/>
  <c r="AJ6"/>
  <c r="C7" s="1"/>
  <c r="AM27" i="7"/>
  <c r="AJ28" i="8"/>
  <c r="AJ30"/>
  <c r="AJ29"/>
  <c r="AJ27"/>
  <c r="AJ26"/>
  <c r="AJ25"/>
  <c r="AJ24"/>
  <c r="AK23"/>
  <c r="C39" s="1"/>
  <c r="AJ23"/>
  <c r="C38" s="1"/>
  <c r="AG35"/>
  <c r="AH35"/>
  <c r="AI35"/>
  <c r="AG36"/>
  <c r="AH36"/>
  <c r="AI36"/>
  <c r="AG38"/>
  <c r="AG39" s="1"/>
  <c r="AH38"/>
  <c r="AI38"/>
  <c r="AI39" s="1"/>
  <c r="AH39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G66"/>
  <c r="G67" s="1"/>
  <c r="F66"/>
  <c r="F67" s="1"/>
  <c r="E66"/>
  <c r="E67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G64"/>
  <c r="F64"/>
  <c r="E64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G63"/>
  <c r="F63"/>
  <c r="E63"/>
  <c r="AS33"/>
  <c r="AO27"/>
  <c r="AN27"/>
  <c r="AM27"/>
  <c r="C24"/>
  <c r="AK21"/>
  <c r="AJ21"/>
  <c r="AK20"/>
  <c r="AJ20"/>
  <c r="AK14"/>
  <c r="AJ14"/>
  <c r="AK9"/>
  <c r="AJ9"/>
  <c r="C7"/>
  <c r="AK6"/>
  <c r="AJ6"/>
  <c r="AM27" i="6"/>
  <c r="AO27" i="7"/>
  <c r="AN27"/>
  <c r="AJ26"/>
  <c r="AK23"/>
  <c r="C39" s="1"/>
  <c r="AJ23"/>
  <c r="AG35"/>
  <c r="AH35"/>
  <c r="AI35"/>
  <c r="AG36"/>
  <c r="AH36"/>
  <c r="AI36"/>
  <c r="AG38"/>
  <c r="AG39" s="1"/>
  <c r="AH38"/>
  <c r="AH39" s="1"/>
  <c r="AI38"/>
  <c r="AI39" s="1"/>
  <c r="AD39"/>
  <c r="Z39"/>
  <c r="V39"/>
  <c r="R39"/>
  <c r="N39"/>
  <c r="J39"/>
  <c r="F39"/>
  <c r="AF38"/>
  <c r="AF39" s="1"/>
  <c r="AE38"/>
  <c r="AE39" s="1"/>
  <c r="AD38"/>
  <c r="AC38"/>
  <c r="AC39" s="1"/>
  <c r="AB38"/>
  <c r="AB39" s="1"/>
  <c r="AA38"/>
  <c r="AA39" s="1"/>
  <c r="Z38"/>
  <c r="Y38"/>
  <c r="Y39" s="1"/>
  <c r="X38"/>
  <c r="X39" s="1"/>
  <c r="W38"/>
  <c r="W39" s="1"/>
  <c r="V38"/>
  <c r="U38"/>
  <c r="U39" s="1"/>
  <c r="T38"/>
  <c r="T39" s="1"/>
  <c r="S38"/>
  <c r="S39" s="1"/>
  <c r="R38"/>
  <c r="Q38"/>
  <c r="Q39" s="1"/>
  <c r="P38"/>
  <c r="P39" s="1"/>
  <c r="O38"/>
  <c r="O39" s="1"/>
  <c r="N38"/>
  <c r="M38"/>
  <c r="M39" s="1"/>
  <c r="L38"/>
  <c r="L39" s="1"/>
  <c r="K38"/>
  <c r="K39" s="1"/>
  <c r="J38"/>
  <c r="I38"/>
  <c r="I39" s="1"/>
  <c r="H38"/>
  <c r="H39" s="1"/>
  <c r="G38"/>
  <c r="G39" s="1"/>
  <c r="F38"/>
  <c r="E38"/>
  <c r="AJ38" s="1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J30"/>
  <c r="AJ29"/>
  <c r="AJ28"/>
  <c r="AJ27"/>
  <c r="AJ25"/>
  <c r="AJ24"/>
  <c r="C24"/>
  <c r="AK21"/>
  <c r="AJ21"/>
  <c r="AK20"/>
  <c r="AJ20"/>
  <c r="C21" s="1"/>
  <c r="AK14"/>
  <c r="AJ14"/>
  <c r="AK9"/>
  <c r="AJ9"/>
  <c r="AK6"/>
  <c r="AJ6"/>
  <c r="C7" s="1"/>
  <c r="AF38" i="6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S33"/>
  <c r="AJ30"/>
  <c r="AJ29"/>
  <c r="AJ28"/>
  <c r="AO27"/>
  <c r="AN27"/>
  <c r="AJ27"/>
  <c r="AJ26"/>
  <c r="AJ25"/>
  <c r="AJ24"/>
  <c r="C24"/>
  <c r="AK23"/>
  <c r="C39" s="1"/>
  <c r="AJ23"/>
  <c r="C38" s="1"/>
  <c r="AK21"/>
  <c r="AJ21"/>
  <c r="AK20"/>
  <c r="AJ20"/>
  <c r="AJ39" s="1"/>
  <c r="AK14"/>
  <c r="AJ14"/>
  <c r="AK9"/>
  <c r="AJ9"/>
  <c r="AK6"/>
  <c r="AJ6"/>
  <c r="C7" s="1"/>
  <c r="C21" i="17" l="1"/>
  <c r="AJ39"/>
  <c r="C43"/>
  <c r="AJ38"/>
  <c r="AK26"/>
  <c r="C21" i="16"/>
  <c r="AJ38"/>
  <c r="AJ39"/>
  <c r="C43"/>
  <c r="AK26"/>
  <c r="C43" i="15"/>
  <c r="C21"/>
  <c r="AJ39"/>
  <c r="AK26"/>
  <c r="AJ38" i="14"/>
  <c r="C21"/>
  <c r="AK26"/>
  <c r="AK26" i="11"/>
  <c r="C43" i="14"/>
  <c r="AJ39"/>
  <c r="C43" i="13"/>
  <c r="AK26"/>
  <c r="AJ39"/>
  <c r="C21"/>
  <c r="AJ38"/>
  <c r="AJ38" i="12"/>
  <c r="C43"/>
  <c r="C21"/>
  <c r="AK26"/>
  <c r="AJ39"/>
  <c r="C21" i="11"/>
  <c r="C43"/>
  <c r="AJ38"/>
  <c r="AJ39"/>
  <c r="C43" i="9"/>
  <c r="AK26"/>
  <c r="AJ39"/>
  <c r="AJ38"/>
  <c r="AK26" i="8"/>
  <c r="C21"/>
  <c r="AJ38"/>
  <c r="C43"/>
  <c r="E39"/>
  <c r="AJ39"/>
  <c r="AK26" i="7"/>
  <c r="C38"/>
  <c r="C43" s="1"/>
  <c r="E39"/>
  <c r="AJ39"/>
  <c r="AJ38" i="6"/>
  <c r="C21"/>
  <c r="C43"/>
  <c r="AK26"/>
  <c r="E39"/>
  <c r="AS33" i="5"/>
  <c r="C24"/>
  <c r="AJ30"/>
  <c r="AJ29"/>
  <c r="AJ28"/>
  <c r="AJ27"/>
  <c r="AJ26"/>
  <c r="AJ25"/>
  <c r="AK23"/>
  <c r="AJ23"/>
  <c r="AJ24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F38"/>
  <c r="F39" s="1"/>
  <c r="G38"/>
  <c r="H38"/>
  <c r="H39" s="1"/>
  <c r="I38"/>
  <c r="I39" s="1"/>
  <c r="J38"/>
  <c r="J39" s="1"/>
  <c r="K38"/>
  <c r="K39" s="1"/>
  <c r="L38"/>
  <c r="L39" s="1"/>
  <c r="M38"/>
  <c r="N38"/>
  <c r="N39" s="1"/>
  <c r="O38"/>
  <c r="O39" s="1"/>
  <c r="P38"/>
  <c r="P39" s="1"/>
  <c r="Q38"/>
  <c r="Q39" s="1"/>
  <c r="R38"/>
  <c r="R39" s="1"/>
  <c r="S38"/>
  <c r="S39" s="1"/>
  <c r="T38"/>
  <c r="U38"/>
  <c r="V38"/>
  <c r="V39" s="1"/>
  <c r="W38"/>
  <c r="W39" s="1"/>
  <c r="X38"/>
  <c r="X39" s="1"/>
  <c r="Y38"/>
  <c r="Z38"/>
  <c r="Z39" s="1"/>
  <c r="AA38"/>
  <c r="AB38"/>
  <c r="AC38"/>
  <c r="AC39" s="1"/>
  <c r="AD38"/>
  <c r="AD39" s="1"/>
  <c r="AE38"/>
  <c r="AE39" s="1"/>
  <c r="AF38"/>
  <c r="AG38"/>
  <c r="AH38"/>
  <c r="AH39" s="1"/>
  <c r="AI38"/>
  <c r="G39"/>
  <c r="M39"/>
  <c r="T39"/>
  <c r="U39"/>
  <c r="Y39"/>
  <c r="AA39"/>
  <c r="AB39"/>
  <c r="AF39"/>
  <c r="AG39"/>
  <c r="AI39"/>
  <c r="E35"/>
  <c r="E38" l="1"/>
  <c r="AJ38" s="1"/>
  <c r="E36"/>
  <c r="AO27"/>
  <c r="AN27"/>
  <c r="AM27"/>
  <c r="C39"/>
  <c r="AK21"/>
  <c r="AJ21"/>
  <c r="AK20"/>
  <c r="AJ20"/>
  <c r="AK14"/>
  <c r="AJ14"/>
  <c r="AK9"/>
  <c r="AJ9"/>
  <c r="AK6"/>
  <c r="AJ6"/>
  <c r="C7" s="1"/>
  <c r="E39" l="1"/>
  <c r="C21"/>
  <c r="AJ39"/>
  <c r="AK26"/>
  <c r="C38"/>
  <c r="C43" s="1"/>
</calcChain>
</file>

<file path=xl/comments1.xml><?xml version="1.0" encoding="utf-8"?>
<comments xmlns="http://schemas.openxmlformats.org/spreadsheetml/2006/main">
  <authors>
    <author>claubia</author>
  </authors>
  <commentList>
    <comment ref="Q23" authorId="0">
      <text>
        <r>
          <rPr>
            <b/>
            <sz val="9"/>
            <color indexed="81"/>
            <rFont val="Tahoma"/>
            <family val="2"/>
          </rPr>
          <t>claubia:</t>
        </r>
        <r>
          <rPr>
            <sz val="9"/>
            <color indexed="81"/>
            <rFont val="Tahoma"/>
            <family val="2"/>
          </rPr>
          <t xml:space="preserve">
ingresso all'ultimo momento verso fine turno</t>
        </r>
      </text>
    </comment>
  </commentList>
</comments>
</file>

<file path=xl/comments2.xml><?xml version="1.0" encoding="utf-8"?>
<comments xmlns="http://schemas.openxmlformats.org/spreadsheetml/2006/main">
  <authors>
    <author>claubia</author>
  </authors>
  <commentList>
    <comment ref="P21" authorId="0">
      <text>
        <r>
          <rPr>
            <b/>
            <sz val="9"/>
            <color indexed="81"/>
            <rFont val="Tahoma"/>
            <family val="2"/>
          </rPr>
          <t>claubia:</t>
        </r>
        <r>
          <rPr>
            <sz val="9"/>
            <color indexed="81"/>
            <rFont val="Tahoma"/>
            <family val="2"/>
          </rPr>
          <t xml:space="preserve">
cambio turno con Susanna su richiesta di Pino</t>
        </r>
      </text>
    </comment>
  </commentList>
</comments>
</file>

<file path=xl/sharedStrings.xml><?xml version="1.0" encoding="utf-8"?>
<sst xmlns="http://schemas.openxmlformats.org/spreadsheetml/2006/main" count="2009" uniqueCount="106">
  <si>
    <t xml:space="preserve">AGGIORNATO AL </t>
  </si>
  <si>
    <t>LUGLIO 2020</t>
  </si>
  <si>
    <t>cod</t>
  </si>
  <si>
    <t>SOSTITUZIONI:</t>
  </si>
  <si>
    <t>M</t>
  </si>
  <si>
    <t>G</t>
  </si>
  <si>
    <t>V</t>
  </si>
  <si>
    <t>S</t>
  </si>
  <si>
    <t>D</t>
  </si>
  <si>
    <t>L</t>
  </si>
  <si>
    <t>N</t>
  </si>
  <si>
    <t xml:space="preserve"> </t>
  </si>
  <si>
    <t>TRN</t>
  </si>
  <si>
    <t>h D</t>
  </si>
  <si>
    <t>h N</t>
  </si>
  <si>
    <t xml:space="preserve">  </t>
  </si>
  <si>
    <t>IO</t>
  </si>
  <si>
    <t>BIANCHIN CLAUDIO</t>
  </si>
  <si>
    <t>FSGT</t>
  </si>
  <si>
    <t>km auto</t>
  </si>
  <si>
    <t>FE</t>
  </si>
  <si>
    <t>PEF</t>
  </si>
  <si>
    <t>ROL</t>
  </si>
  <si>
    <t>riporto</t>
  </si>
  <si>
    <t>h x W</t>
  </si>
  <si>
    <t>maturate</t>
  </si>
  <si>
    <t>H da C</t>
  </si>
  <si>
    <t>usate</t>
  </si>
  <si>
    <t>x COMP</t>
  </si>
  <si>
    <t>resto</t>
  </si>
  <si>
    <t>FE/PER</t>
  </si>
  <si>
    <t>a riporto</t>
  </si>
  <si>
    <t>Xstraord</t>
  </si>
  <si>
    <t>FSGR</t>
  </si>
  <si>
    <t>TURNI</t>
  </si>
  <si>
    <t>09,00 - 13,00</t>
  </si>
  <si>
    <t xml:space="preserve">14,00 - 18,00 </t>
  </si>
  <si>
    <t>P</t>
  </si>
  <si>
    <t>Tot H D</t>
  </si>
  <si>
    <t>Somma</t>
  </si>
  <si>
    <t>Tot H N</t>
  </si>
  <si>
    <t>Controllo</t>
  </si>
  <si>
    <t>Tot H</t>
  </si>
  <si>
    <t>GENNAIO 2021</t>
  </si>
  <si>
    <t>RESIDUI AL 31 DIC 20</t>
  </si>
  <si>
    <t>FEBBRAIO 2021</t>
  </si>
  <si>
    <t>RESIDUI AL 31 GEN 21</t>
  </si>
  <si>
    <t>MARZO  2021</t>
  </si>
  <si>
    <t>ore 14:33 VISITA  Pad H</t>
  </si>
  <si>
    <t>OK Aggiornato 13/2</t>
  </si>
  <si>
    <t>CAF ore 17:00</t>
  </si>
  <si>
    <t>1 D</t>
  </si>
  <si>
    <t>RESIDUI AL 31 MAR 21</t>
  </si>
  <si>
    <t>RESIDUI AL 28 FEB 21</t>
  </si>
  <si>
    <t xml:space="preserve">              </t>
  </si>
  <si>
    <t>APRILE  2021</t>
  </si>
  <si>
    <t>MAGGIO  2021</t>
  </si>
  <si>
    <t>GIUGNO  2021</t>
  </si>
  <si>
    <t>LUGLIO  2021</t>
  </si>
  <si>
    <t>2° dose vaccino</t>
  </si>
  <si>
    <t>Fsgr</t>
  </si>
  <si>
    <t>pagare tkt analisi</t>
  </si>
  <si>
    <r>
      <t>Fare rq medicine</t>
    </r>
    <r>
      <rPr>
        <b/>
        <sz val="8"/>
        <color rgb="FF0000FF"/>
        <rFont val="Arial"/>
        <family val="2"/>
      </rPr>
      <t xml:space="preserve">  OK</t>
    </r>
  </si>
  <si>
    <r>
      <rPr>
        <sz val="7"/>
        <color rgb="FFED1C24"/>
        <rFont val="Arial"/>
        <family val="2"/>
      </rPr>
      <t>09:45 Dentista</t>
    </r>
    <r>
      <rPr>
        <sz val="8"/>
        <color rgb="FFED1C24"/>
        <rFont val="Arial"/>
        <family val="2"/>
        <charset val="1"/>
      </rPr>
      <t xml:space="preserve"> </t>
    </r>
    <r>
      <rPr>
        <b/>
        <sz val="8"/>
        <color rgb="FF0000FF"/>
        <rFont val="Arial"/>
        <family val="2"/>
      </rPr>
      <t>OK</t>
    </r>
  </si>
  <si>
    <r>
      <t xml:space="preserve">09:45 Parrucchiera </t>
    </r>
    <r>
      <rPr>
        <b/>
        <sz val="7"/>
        <color rgb="FF0000FF"/>
        <rFont val="Arial"/>
        <family val="2"/>
      </rPr>
      <t>OK</t>
    </r>
  </si>
  <si>
    <r>
      <t xml:space="preserve">chiamare Unisalute x auth x il 27   </t>
    </r>
    <r>
      <rPr>
        <b/>
        <sz val="8"/>
        <color rgb="FF0000FF"/>
        <rFont val="Arial"/>
        <family val="2"/>
      </rPr>
      <t>OK</t>
    </r>
  </si>
  <si>
    <r>
      <t xml:space="preserve">chiamare Vodafone x Saponetta   </t>
    </r>
    <r>
      <rPr>
        <b/>
        <sz val="8"/>
        <color rgb="FF0000FF"/>
        <rFont val="Arial"/>
        <family val="2"/>
      </rPr>
      <t>OK</t>
    </r>
  </si>
  <si>
    <r>
      <t xml:space="preserve">10:30 APP.TO IN COMUNE  + FARMACIA   </t>
    </r>
    <r>
      <rPr>
        <b/>
        <sz val="7"/>
        <color rgb="FF0000FF"/>
        <rFont val="Arial"/>
        <family val="2"/>
      </rPr>
      <t>OK</t>
    </r>
  </si>
  <si>
    <t>CT</t>
  </si>
  <si>
    <r>
      <t xml:space="preserve">da Marianna x chiedere quali sono le prospettive x 2022 </t>
    </r>
    <r>
      <rPr>
        <b/>
        <sz val="7"/>
        <color rgb="FF0000FF"/>
        <rFont val="Arial"/>
        <family val="2"/>
      </rPr>
      <t>OK</t>
    </r>
  </si>
  <si>
    <t>x</t>
  </si>
  <si>
    <r>
      <t xml:space="preserve">chiamare Vodafone x Saponetta   </t>
    </r>
    <r>
      <rPr>
        <b/>
        <sz val="7"/>
        <color rgb="FF0000FF"/>
        <rFont val="Arial"/>
        <family val="2"/>
      </rPr>
      <t>OK</t>
    </r>
  </si>
  <si>
    <r>
      <t xml:space="preserve">chiamare Paolo Cornuda </t>
    </r>
    <r>
      <rPr>
        <b/>
        <sz val="8"/>
        <color rgb="FF0000FF"/>
        <rFont val="Arial"/>
        <family val="2"/>
      </rPr>
      <t>OK</t>
    </r>
  </si>
  <si>
    <r>
      <t xml:space="preserve">17:00 CAF x Pens Integr </t>
    </r>
    <r>
      <rPr>
        <b/>
        <sz val="8"/>
        <color rgb="FF0000FF"/>
        <rFont val="Arial"/>
        <family val="2"/>
      </rPr>
      <t>OK</t>
    </r>
  </si>
  <si>
    <r>
      <t xml:space="preserve">10:00 Ford x clima </t>
    </r>
    <r>
      <rPr>
        <b/>
        <sz val="8"/>
        <color rgb="FF0000FF"/>
        <rFont val="Arial"/>
        <family val="2"/>
      </rPr>
      <t>OK</t>
    </r>
  </si>
  <si>
    <r>
      <t xml:space="preserve">CUP x Ass Sanitaria all' Estero  </t>
    </r>
    <r>
      <rPr>
        <b/>
        <sz val="8"/>
        <color rgb="FF0000FF"/>
        <rFont val="Arial"/>
        <family val="2"/>
      </rPr>
      <t>OK</t>
    </r>
  </si>
  <si>
    <t>X</t>
  </si>
  <si>
    <t>SLO</t>
  </si>
  <si>
    <t>CRO-SER</t>
  </si>
  <si>
    <t>SER</t>
  </si>
  <si>
    <t>SER-CRO-SLO-Cornuda</t>
  </si>
  <si>
    <t>8:18 Casa della Salute per Analisi</t>
  </si>
  <si>
    <t>09:30 Pulizia Caldaia</t>
  </si>
  <si>
    <t>BO ?</t>
  </si>
  <si>
    <r>
      <t xml:space="preserve">NEW TV </t>
    </r>
    <r>
      <rPr>
        <b/>
        <sz val="8"/>
        <color rgb="FF0000FF"/>
        <rFont val="Arial"/>
        <family val="2"/>
      </rPr>
      <t>OK</t>
    </r>
  </si>
  <si>
    <t>Telo nero giardino</t>
  </si>
  <si>
    <t>BUSCHE</t>
  </si>
  <si>
    <t>?</t>
  </si>
  <si>
    <t>AGOSTO  2021</t>
  </si>
  <si>
    <t>SETTEMBRE  2021</t>
  </si>
  <si>
    <t>OTTOBRE  2021</t>
  </si>
  <si>
    <t>NOVEMBRE  2021</t>
  </si>
  <si>
    <t>DICEMBRE  2021</t>
  </si>
  <si>
    <t>FE x PSA</t>
  </si>
  <si>
    <r>
      <rPr>
        <sz val="7"/>
        <color rgb="FFED1C24"/>
        <rFont val="Arial"/>
        <family val="2"/>
      </rPr>
      <t>16:00   Dentista x pulizia</t>
    </r>
    <r>
      <rPr>
        <sz val="8"/>
        <color rgb="FFED1C24"/>
        <rFont val="Arial"/>
        <family val="2"/>
        <charset val="1"/>
      </rPr>
      <t xml:space="preserve"> </t>
    </r>
    <r>
      <rPr>
        <b/>
        <sz val="8"/>
        <color rgb="FF0000FF"/>
        <rFont val="Arial"/>
        <family val="2"/>
      </rPr>
      <t>OK</t>
    </r>
  </si>
  <si>
    <t>16:30 Dentista</t>
  </si>
  <si>
    <t>Richiedere farmaci ?</t>
  </si>
  <si>
    <r>
      <t xml:space="preserve">Invio Auguri a Studentati e Villa Guastavillani </t>
    </r>
    <r>
      <rPr>
        <b/>
        <sz val="8"/>
        <color rgb="FF0000FF"/>
        <rFont val="Arial"/>
        <family val="2"/>
      </rPr>
      <t xml:space="preserve">OK </t>
    </r>
    <r>
      <rPr>
        <sz val="8"/>
        <color rgb="FFFF0000"/>
        <rFont val="Arial"/>
        <family val="2"/>
      </rPr>
      <t xml:space="preserve">Borse x viaggio </t>
    </r>
    <r>
      <rPr>
        <b/>
        <sz val="8"/>
        <color rgb="FF0000FF"/>
        <rFont val="Arial"/>
        <family val="2"/>
      </rPr>
      <t>OK</t>
    </r>
  </si>
  <si>
    <r>
      <t>17:00  GrandV</t>
    </r>
    <r>
      <rPr>
        <sz val="8"/>
        <color rgb="FF0000FF"/>
        <rFont val="Arial"/>
        <family val="2"/>
      </rPr>
      <t xml:space="preserve"> </t>
    </r>
    <r>
      <rPr>
        <b/>
        <sz val="8"/>
        <color rgb="FF0000FF"/>
        <rFont val="Arial"/>
        <family val="2"/>
      </rPr>
      <t>OK</t>
    </r>
    <r>
      <rPr>
        <sz val="8"/>
        <color rgb="FFFF0000"/>
        <rFont val="Arial"/>
        <family val="2"/>
        <charset val="1"/>
      </rPr>
      <t xml:space="preserve">.  19:00 Malpighi </t>
    </r>
    <r>
      <rPr>
        <b/>
        <sz val="8"/>
        <color rgb="FF0000FF"/>
        <rFont val="Arial"/>
        <family val="2"/>
      </rPr>
      <t>OK</t>
    </r>
  </si>
  <si>
    <r>
      <t xml:space="preserve">Chiusura Estiva Studentato </t>
    </r>
    <r>
      <rPr>
        <b/>
        <sz val="8"/>
        <color rgb="FF0000FF"/>
        <rFont val="Arial"/>
        <family val="2"/>
      </rPr>
      <t>OK</t>
    </r>
  </si>
  <si>
    <r>
      <t xml:space="preserve">15:30 P.to Blu </t>
    </r>
    <r>
      <rPr>
        <b/>
        <sz val="8"/>
        <color rgb="FF0000FF"/>
        <rFont val="Arial"/>
        <family val="2"/>
      </rPr>
      <t>OK</t>
    </r>
  </si>
  <si>
    <r>
      <t xml:space="preserve">CENA WORKING </t>
    </r>
    <r>
      <rPr>
        <b/>
        <sz val="8"/>
        <color rgb="FF0000FF"/>
        <rFont val="Arial"/>
        <family val="2"/>
      </rPr>
      <t>OK</t>
    </r>
  </si>
  <si>
    <t>Comune Cornuda per 110%</t>
  </si>
  <si>
    <r>
      <t xml:space="preserve">Predisporre bonifici per pagamenti casa </t>
    </r>
    <r>
      <rPr>
        <b/>
        <sz val="8"/>
        <color rgb="FF0000FF"/>
        <rFont val="Arial"/>
        <family val="2"/>
      </rPr>
      <t>OK</t>
    </r>
  </si>
  <si>
    <t>Teli per copertura auto BBB</t>
  </si>
  <si>
    <t>Vanish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</si>
</sst>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;[Red]\-0.00"/>
  </numFmts>
  <fonts count="44">
    <font>
      <sz val="10"/>
      <name val="Arial"/>
      <family val="2"/>
      <charset val="1"/>
    </font>
    <font>
      <b/>
      <u/>
      <sz val="10"/>
      <name val="Arial"/>
      <family val="2"/>
      <charset val="1"/>
    </font>
    <font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5"/>
      <name val="Arial"/>
      <family val="2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6"/>
      <name val="Arial"/>
      <family val="2"/>
      <charset val="1"/>
    </font>
    <font>
      <b/>
      <sz val="10"/>
      <color rgb="FFED1C24"/>
      <name val="Arial"/>
      <family val="2"/>
      <charset val="1"/>
    </font>
    <font>
      <b/>
      <sz val="8"/>
      <color rgb="FFED1C24"/>
      <name val="Arial"/>
      <family val="2"/>
      <charset val="1"/>
    </font>
    <font>
      <sz val="8"/>
      <color rgb="FFED1C24"/>
      <name val="Arial"/>
      <family val="2"/>
      <charset val="1"/>
    </font>
    <font>
      <sz val="10"/>
      <color rgb="FFED1C24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FFFFFF"/>
      <name val="Arial"/>
      <family val="2"/>
      <charset val="1"/>
    </font>
    <font>
      <sz val="6"/>
      <name val="Arial"/>
      <family val="2"/>
      <charset val="1"/>
    </font>
    <font>
      <b/>
      <sz val="8"/>
      <color rgb="FF008000"/>
      <name val="Arial"/>
      <family val="2"/>
      <charset val="1"/>
    </font>
    <font>
      <sz val="8"/>
      <color rgb="FF0000FF"/>
      <name val="Arial"/>
      <family val="2"/>
      <charset val="1"/>
    </font>
    <font>
      <sz val="7"/>
      <color rgb="FF0000FF"/>
      <name val="Arial"/>
      <family val="2"/>
      <charset val="1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"/>
      <family val="2"/>
      <charset val="1"/>
    </font>
    <font>
      <b/>
      <sz val="8"/>
      <color rgb="FFED1C2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  <charset val="1"/>
    </font>
    <font>
      <sz val="7"/>
      <color rgb="FFED1C24"/>
      <name val="Arial"/>
      <family val="2"/>
    </font>
    <font>
      <sz val="8"/>
      <color rgb="FFED1C24"/>
      <name val="Arial"/>
      <family val="2"/>
    </font>
    <font>
      <b/>
      <sz val="7"/>
      <color rgb="FF0000FF"/>
      <name val="Arial"/>
      <family val="2"/>
    </font>
    <font>
      <b/>
      <sz val="7"/>
      <color rgb="FFED1C24"/>
      <name val="Arial"/>
      <family val="2"/>
      <charset val="1"/>
    </font>
    <font>
      <b/>
      <sz val="14"/>
      <color rgb="FF0000FF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  <charset val="1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sz val="8"/>
      <color rgb="FF00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AB"/>
        <bgColor rgb="FFFFFFCC"/>
      </patternFill>
    </fill>
    <fill>
      <patternFill patternType="solid">
        <fgColor rgb="FFFFFF00"/>
        <bgColor rgb="FFFFF200"/>
      </patternFill>
    </fill>
    <fill>
      <patternFill patternType="solid">
        <fgColor rgb="FFCCFFCC"/>
        <bgColor rgb="FFCCFFFF"/>
      </patternFill>
    </fill>
    <fill>
      <patternFill patternType="solid">
        <fgColor rgb="FF69CEE5"/>
        <bgColor rgb="FF95F1F0"/>
      </patternFill>
    </fill>
    <fill>
      <patternFill patternType="solid">
        <fgColor rgb="FF95F1F0"/>
        <bgColor rgb="FFCCFFFF"/>
      </patternFill>
    </fill>
    <fill>
      <patternFill patternType="solid">
        <fgColor rgb="FF00AAAD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0E7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rgb="FFFF0000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medium">
        <color rgb="FF0000FF"/>
      </diagonal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dashDotDot">
        <color rgb="FFFF0000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ashDot">
        <color rgb="FFFF0000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medium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rgb="FFFF0000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rgb="FFFF0000"/>
      </diagonal>
    </border>
  </borders>
  <cellStyleXfs count="1">
    <xf numFmtId="0" fontId="0" fillId="0" borderId="0"/>
  </cellStyleXfs>
  <cellXfs count="294">
    <xf numFmtId="0" fontId="0" fillId="0" borderId="0" xfId="0"/>
    <xf numFmtId="0" fontId="2" fillId="0" borderId="0" xfId="0" applyFont="1"/>
    <xf numFmtId="49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ont="1" applyFill="1"/>
    <xf numFmtId="0" fontId="0" fillId="0" borderId="24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0" fillId="4" borderId="0" xfId="0" applyFill="1"/>
    <xf numFmtId="0" fontId="7" fillId="0" borderId="27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6" borderId="0" xfId="0" applyFill="1"/>
    <xf numFmtId="0" fontId="2" fillId="0" borderId="28" xfId="0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6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6" fillId="0" borderId="0" xfId="0" applyFont="1"/>
    <xf numFmtId="2" fontId="4" fillId="6" borderId="10" xfId="0" applyNumberFormat="1" applyFont="1" applyFill="1" applyBorder="1" applyAlignment="1">
      <alignment horizontal="center"/>
    </xf>
    <xf numFmtId="0" fontId="0" fillId="0" borderId="0" xfId="0" applyFill="1" applyAlignment="1"/>
    <xf numFmtId="0" fontId="4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4" fillId="8" borderId="4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/>
    </xf>
    <xf numFmtId="2" fontId="4" fillId="0" borderId="2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8" borderId="13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0" fontId="0" fillId="0" borderId="0" xfId="0" applyFont="1"/>
    <xf numFmtId="2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5" fillId="0" borderId="0" xfId="0" applyFont="1"/>
    <xf numFmtId="0" fontId="7" fillId="0" borderId="15" xfId="0" applyFont="1" applyFill="1" applyBorder="1" applyAlignment="1">
      <alignment horizontal="center" vertical="center"/>
    </xf>
    <xf numFmtId="0" fontId="0" fillId="0" borderId="0" xfId="0" applyFill="1"/>
    <xf numFmtId="0" fontId="13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14" fillId="9" borderId="1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/>
    </xf>
    <xf numFmtId="0" fontId="0" fillId="9" borderId="30" xfId="0" applyFill="1" applyBorder="1"/>
    <xf numFmtId="0" fontId="0" fillId="0" borderId="0" xfId="0" applyFill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10" borderId="27" xfId="0" applyFont="1" applyFill="1" applyBorder="1" applyAlignment="1">
      <alignment horizontal="center"/>
    </xf>
    <xf numFmtId="2" fontId="7" fillId="11" borderId="10" xfId="0" applyNumberFormat="1" applyFont="1" applyFill="1" applyBorder="1" applyAlignment="1">
      <alignment horizontal="center"/>
    </xf>
    <xf numFmtId="0" fontId="14" fillId="11" borderId="15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0" fillId="9" borderId="40" xfId="0" applyFill="1" applyBorder="1"/>
    <xf numFmtId="0" fontId="0" fillId="0" borderId="43" xfId="0" applyFill="1" applyBorder="1"/>
    <xf numFmtId="0" fontId="7" fillId="9" borderId="44" xfId="0" applyFont="1" applyFill="1" applyBorder="1" applyAlignment="1">
      <alignment horizontal="center"/>
    </xf>
    <xf numFmtId="0" fontId="7" fillId="9" borderId="45" xfId="0" applyFont="1" applyFill="1" applyBorder="1" applyAlignment="1">
      <alignment horizontal="center"/>
    </xf>
    <xf numFmtId="0" fontId="0" fillId="0" borderId="9" xfId="0" applyFill="1" applyBorder="1"/>
    <xf numFmtId="0" fontId="2" fillId="0" borderId="46" xfId="0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2" fontId="9" fillId="0" borderId="4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0" fillId="0" borderId="43" xfId="0" applyBorder="1"/>
    <xf numFmtId="0" fontId="10" fillId="11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11" borderId="15" xfId="0" applyFont="1" applyFill="1" applyBorder="1" applyAlignment="1">
      <alignment horizontal="center" vertical="center"/>
    </xf>
    <xf numFmtId="0" fontId="7" fillId="11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7" fillId="9" borderId="50" xfId="0" applyFont="1" applyFill="1" applyBorder="1" applyAlignment="1">
      <alignment horizontal="center"/>
    </xf>
    <xf numFmtId="0" fontId="0" fillId="9" borderId="43" xfId="0" applyFill="1" applyBorder="1"/>
    <xf numFmtId="0" fontId="7" fillId="9" borderId="3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7" fillId="0" borderId="9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7" fillId="0" borderId="54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 vertical="center"/>
    </xf>
    <xf numFmtId="0" fontId="29" fillId="10" borderId="3" xfId="0" applyFont="1" applyFill="1" applyBorder="1" applyAlignment="1">
      <alignment horizontal="center"/>
    </xf>
    <xf numFmtId="0" fontId="30" fillId="10" borderId="15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/>
    </xf>
    <xf numFmtId="0" fontId="7" fillId="10" borderId="50" xfId="0" applyFont="1" applyFill="1" applyBorder="1" applyAlignment="1">
      <alignment horizontal="center"/>
    </xf>
    <xf numFmtId="0" fontId="0" fillId="10" borderId="43" xfId="0" applyFill="1" applyBorder="1"/>
    <xf numFmtId="0" fontId="27" fillId="10" borderId="30" xfId="0" applyFont="1" applyFill="1" applyBorder="1" applyAlignment="1">
      <alignment horizontal="center" vertical="center"/>
    </xf>
    <xf numFmtId="16" fontId="0" fillId="0" borderId="0" xfId="0" applyNumberForma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30" fillId="0" borderId="1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27" fillId="9" borderId="30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wrapText="1"/>
    </xf>
    <xf numFmtId="0" fontId="31" fillId="10" borderId="30" xfId="0" applyFont="1" applyFill="1" applyBorder="1" applyAlignment="1">
      <alignment horizontal="center" vertical="center"/>
    </xf>
    <xf numFmtId="0" fontId="31" fillId="9" borderId="3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39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1" borderId="38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/>
    </xf>
    <xf numFmtId="0" fontId="38" fillId="0" borderId="9" xfId="0" applyFont="1" applyFill="1" applyBorder="1" applyAlignment="1">
      <alignment horizontal="center" vertical="center"/>
    </xf>
    <xf numFmtId="0" fontId="38" fillId="9" borderId="43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top"/>
    </xf>
    <xf numFmtId="0" fontId="39" fillId="10" borderId="43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2" fontId="4" fillId="11" borderId="10" xfId="0" applyNumberFormat="1" applyFont="1" applyFill="1" applyBorder="1" applyAlignment="1">
      <alignment horizontal="center"/>
    </xf>
    <xf numFmtId="2" fontId="4" fillId="10" borderId="10" xfId="0" applyNumberFormat="1" applyFont="1" applyFill="1" applyBorder="1" applyAlignment="1">
      <alignment horizontal="center"/>
    </xf>
    <xf numFmtId="0" fontId="7" fillId="10" borderId="41" xfId="0" applyFont="1" applyFill="1" applyBorder="1" applyAlignment="1">
      <alignment horizontal="center"/>
    </xf>
    <xf numFmtId="0" fontId="29" fillId="10" borderId="1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/>
    </xf>
    <xf numFmtId="0" fontId="7" fillId="9" borderId="40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9" borderId="43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0" fontId="7" fillId="10" borderId="57" xfId="0" applyFont="1" applyFill="1" applyBorder="1" applyAlignment="1">
      <alignment horizontal="center"/>
    </xf>
    <xf numFmtId="0" fontId="7" fillId="10" borderId="38" xfId="0" applyFont="1" applyFill="1" applyBorder="1" applyAlignment="1">
      <alignment horizontal="center"/>
    </xf>
    <xf numFmtId="0" fontId="16" fillId="11" borderId="39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/>
    </xf>
    <xf numFmtId="0" fontId="16" fillId="10" borderId="30" xfId="0" applyFont="1" applyFill="1" applyBorder="1" applyAlignment="1">
      <alignment horizontal="center" vertical="center"/>
    </xf>
    <xf numFmtId="0" fontId="41" fillId="10" borderId="19" xfId="0" applyFont="1" applyFill="1" applyBorder="1" applyAlignment="1">
      <alignment horizontal="center" vertical="center"/>
    </xf>
    <xf numFmtId="0" fontId="7" fillId="17" borderId="15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 vertical="center"/>
    </xf>
    <xf numFmtId="0" fontId="29" fillId="17" borderId="15" xfId="0" applyFont="1" applyFill="1" applyBorder="1" applyAlignment="1">
      <alignment horizontal="center" vertical="center"/>
    </xf>
    <xf numFmtId="0" fontId="7" fillId="14" borderId="15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42" fillId="11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0" fillId="15" borderId="0" xfId="0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000FF"/>
      <color rgb="FFCCFFCC"/>
      <color rgb="FFB0E7EE"/>
      <color rgb="FF66FFFF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AJ18" zoomScaleNormal="100" workbookViewId="0">
      <selection activeCell="BF24" sqref="BF24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1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4</v>
      </c>
      <c r="F4" s="9" t="s">
        <v>5</v>
      </c>
      <c r="G4" s="10" t="s">
        <v>6</v>
      </c>
      <c r="H4" s="9" t="s">
        <v>7</v>
      </c>
      <c r="I4" s="11" t="s">
        <v>8</v>
      </c>
      <c r="J4" s="9" t="s">
        <v>9</v>
      </c>
      <c r="K4" s="9" t="s">
        <v>4</v>
      </c>
      <c r="L4" s="9" t="s">
        <v>4</v>
      </c>
      <c r="M4" s="9" t="s">
        <v>5</v>
      </c>
      <c r="N4" s="10" t="s">
        <v>6</v>
      </c>
      <c r="O4" s="9" t="s">
        <v>7</v>
      </c>
      <c r="P4" s="11" t="s">
        <v>8</v>
      </c>
      <c r="Q4" s="9" t="s">
        <v>9</v>
      </c>
      <c r="R4" s="9" t="s">
        <v>4</v>
      </c>
      <c r="S4" s="9" t="s">
        <v>4</v>
      </c>
      <c r="T4" s="9" t="s">
        <v>5</v>
      </c>
      <c r="U4" s="10" t="s">
        <v>6</v>
      </c>
      <c r="V4" s="9" t="s">
        <v>7</v>
      </c>
      <c r="W4" s="11" t="s">
        <v>8</v>
      </c>
      <c r="X4" s="9" t="s">
        <v>9</v>
      </c>
      <c r="Y4" s="9" t="s">
        <v>4</v>
      </c>
      <c r="Z4" s="9" t="s">
        <v>4</v>
      </c>
      <c r="AA4" s="9" t="s">
        <v>5</v>
      </c>
      <c r="AB4" s="10" t="s">
        <v>6</v>
      </c>
      <c r="AC4" s="9" t="s">
        <v>7</v>
      </c>
      <c r="AD4" s="11" t="s">
        <v>8</v>
      </c>
      <c r="AE4" s="9" t="s">
        <v>9</v>
      </c>
      <c r="AF4" s="9" t="s">
        <v>4</v>
      </c>
      <c r="AG4" s="9" t="s">
        <v>4</v>
      </c>
      <c r="AH4" s="9" t="s">
        <v>5</v>
      </c>
      <c r="AI4" s="10" t="s">
        <v>6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SUM(E6:Q6)</f>
        <v>0</v>
      </c>
      <c r="AK6" s="23">
        <f>SUM(E7:Q7)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8"/>
      <c r="F7" s="29"/>
      <c r="G7" s="29"/>
      <c r="H7" s="29"/>
      <c r="I7" s="29"/>
      <c r="J7" s="29"/>
      <c r="K7" s="29"/>
      <c r="L7" s="28"/>
      <c r="M7" s="28"/>
      <c r="N7" s="28"/>
      <c r="O7" s="29"/>
      <c r="P7" s="29"/>
      <c r="Q7" s="29"/>
      <c r="R7" s="29"/>
      <c r="S7" s="28"/>
      <c r="T7" s="28"/>
      <c r="U7" s="28"/>
      <c r="V7" s="29"/>
      <c r="W7" s="29"/>
      <c r="X7" s="29"/>
      <c r="Y7" s="29"/>
      <c r="Z7" s="29"/>
      <c r="AA7" s="29"/>
      <c r="AB7" s="28"/>
      <c r="AC7" s="29"/>
      <c r="AD7" s="29"/>
      <c r="AE7" s="28"/>
      <c r="AF7" s="29"/>
      <c r="AG7" s="29"/>
      <c r="AH7" s="29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32"/>
      <c r="F8" s="16"/>
      <c r="G8" s="16"/>
      <c r="H8" s="16"/>
      <c r="I8" s="16"/>
      <c r="J8" s="16"/>
      <c r="K8" s="16"/>
      <c r="L8" s="32"/>
      <c r="M8" s="32"/>
      <c r="N8" s="32"/>
      <c r="O8" s="16"/>
      <c r="P8" s="16"/>
      <c r="Q8" s="16"/>
      <c r="R8" s="16"/>
      <c r="S8" s="32"/>
      <c r="T8" s="32"/>
      <c r="U8" s="32"/>
      <c r="V8" s="16"/>
      <c r="W8" s="16"/>
      <c r="X8" s="16"/>
      <c r="Y8" s="16"/>
      <c r="Z8" s="16"/>
      <c r="AA8" s="16"/>
      <c r="AB8" s="32"/>
      <c r="AC8" s="16"/>
      <c r="AD8" s="16"/>
      <c r="AE8" s="32"/>
      <c r="AF8" s="16"/>
      <c r="AG8" s="16"/>
      <c r="AH8" s="16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SUM(E9:Q9)</f>
        <v>0</v>
      </c>
      <c r="AK9" s="23">
        <f>SUM(E10:Q10)</f>
        <v>0</v>
      </c>
    </row>
    <row r="10" spans="1:37">
      <c r="A10" s="24"/>
      <c r="B10" s="25"/>
      <c r="C10" s="26" t="s">
        <v>11</v>
      </c>
      <c r="D10" s="27" t="s">
        <v>14</v>
      </c>
      <c r="E10" s="28"/>
      <c r="F10" s="29"/>
      <c r="G10" s="29"/>
      <c r="H10" s="29"/>
      <c r="I10" s="29"/>
      <c r="J10" s="29"/>
      <c r="K10" s="29"/>
      <c r="L10" s="28"/>
      <c r="M10" s="28"/>
      <c r="N10" s="28"/>
      <c r="O10" s="29"/>
      <c r="P10" s="29"/>
      <c r="Q10" s="29"/>
      <c r="R10" s="29"/>
      <c r="S10" s="28"/>
      <c r="T10" s="28"/>
      <c r="U10" s="28"/>
      <c r="V10" s="29"/>
      <c r="W10" s="29"/>
      <c r="X10" s="29"/>
      <c r="Y10" s="29"/>
      <c r="Z10" s="29"/>
      <c r="AA10" s="29"/>
      <c r="AB10" s="28"/>
      <c r="AC10" s="29"/>
      <c r="AD10" s="29"/>
      <c r="AE10" s="28"/>
      <c r="AF10" s="29"/>
      <c r="AG10" s="29"/>
      <c r="AH10" s="29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5"/>
      <c r="F12" s="36"/>
      <c r="G12" s="36"/>
      <c r="H12" s="28"/>
      <c r="I12" s="36"/>
      <c r="J12" s="36"/>
      <c r="K12" s="35"/>
      <c r="L12" s="35"/>
      <c r="M12" s="36"/>
      <c r="N12" s="36"/>
      <c r="O12" s="28"/>
      <c r="P12" s="28"/>
      <c r="Q12" s="28"/>
      <c r="R12" s="35"/>
      <c r="S12" s="35"/>
      <c r="T12" s="36"/>
      <c r="U12" s="36"/>
      <c r="V12" s="28"/>
      <c r="W12" s="28"/>
      <c r="X12" s="28"/>
      <c r="Y12" s="35"/>
      <c r="Z12" s="35"/>
      <c r="AA12" s="35"/>
      <c r="AB12" s="35"/>
      <c r="AC12" s="35"/>
      <c r="AD12" s="35"/>
      <c r="AE12" s="28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8"/>
      <c r="G13" s="38"/>
      <c r="H13" s="38"/>
      <c r="I13" s="38"/>
      <c r="J13" s="38"/>
      <c r="K13" s="39"/>
      <c r="L13" s="38"/>
      <c r="M13" s="38"/>
      <c r="N13" s="38"/>
      <c r="O13" s="38"/>
      <c r="P13" s="38"/>
      <c r="Q13" s="38"/>
      <c r="R13" s="39"/>
      <c r="S13" s="38"/>
      <c r="T13" s="38"/>
      <c r="U13" s="38"/>
      <c r="V13" s="38"/>
      <c r="W13" s="38"/>
      <c r="X13" s="38"/>
      <c r="Y13" s="39"/>
      <c r="Z13" s="39"/>
      <c r="AA13" s="38"/>
      <c r="AB13" s="38"/>
      <c r="AC13" s="38"/>
      <c r="AD13" s="38"/>
      <c r="AE13" s="38"/>
      <c r="AF13" s="39"/>
      <c r="AG13" s="39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SUM(E14:Q14)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43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6</v>
      </c>
      <c r="F18" s="125" t="s">
        <v>7</v>
      </c>
      <c r="G18" s="127" t="s">
        <v>8</v>
      </c>
      <c r="H18" s="125" t="s">
        <v>9</v>
      </c>
      <c r="I18" s="9" t="s">
        <v>4</v>
      </c>
      <c r="J18" s="125" t="s">
        <v>4</v>
      </c>
      <c r="K18" s="126" t="s">
        <v>5</v>
      </c>
      <c r="L18" s="125" t="s">
        <v>6</v>
      </c>
      <c r="M18" s="125" t="s">
        <v>7</v>
      </c>
      <c r="N18" s="127" t="s">
        <v>8</v>
      </c>
      <c r="O18" s="125" t="s">
        <v>9</v>
      </c>
      <c r="P18" s="9" t="s">
        <v>4</v>
      </c>
      <c r="Q18" s="125" t="s">
        <v>4</v>
      </c>
      <c r="R18" s="126" t="s">
        <v>5</v>
      </c>
      <c r="S18" s="125" t="s">
        <v>6</v>
      </c>
      <c r="T18" s="125" t="s">
        <v>7</v>
      </c>
      <c r="U18" s="127" t="s">
        <v>8</v>
      </c>
      <c r="V18" s="125" t="s">
        <v>9</v>
      </c>
      <c r="W18" s="9" t="s">
        <v>4</v>
      </c>
      <c r="X18" s="125" t="s">
        <v>4</v>
      </c>
      <c r="Y18" s="126" t="s">
        <v>5</v>
      </c>
      <c r="Z18" s="125" t="s">
        <v>6</v>
      </c>
      <c r="AA18" s="125" t="s">
        <v>7</v>
      </c>
      <c r="AB18" s="127" t="s">
        <v>8</v>
      </c>
      <c r="AC18" s="125" t="s">
        <v>9</v>
      </c>
      <c r="AD18" s="9" t="s">
        <v>4</v>
      </c>
      <c r="AE18" s="125" t="s">
        <v>4</v>
      </c>
      <c r="AF18" s="138" t="s">
        <v>5</v>
      </c>
      <c r="AG18" s="146" t="s">
        <v>6</v>
      </c>
      <c r="AH18" s="146" t="s">
        <v>7</v>
      </c>
      <c r="AI18" s="147" t="s">
        <v>8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42"/>
      <c r="F19" s="60"/>
      <c r="G19" s="130"/>
      <c r="H19" s="128"/>
      <c r="I19" s="128"/>
      <c r="J19" s="137"/>
      <c r="K19" s="128"/>
      <c r="L19" s="128"/>
      <c r="M19" s="128"/>
      <c r="N19" s="132"/>
      <c r="O19" s="56"/>
      <c r="P19" s="56"/>
      <c r="Q19" s="56"/>
      <c r="R19" s="128"/>
      <c r="S19" s="56"/>
      <c r="T19" s="119"/>
      <c r="U19" s="130"/>
      <c r="V19" s="128"/>
      <c r="W19" s="128"/>
      <c r="X19" s="128"/>
      <c r="Y19" s="128"/>
      <c r="Z19" s="128"/>
      <c r="AA19" s="120"/>
      <c r="AB19" s="132"/>
      <c r="AC19" s="145"/>
      <c r="AD19" s="145"/>
      <c r="AE19" s="145"/>
      <c r="AF19" s="139"/>
      <c r="AG19" s="145"/>
      <c r="AH19" s="128"/>
      <c r="AI19" s="150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135"/>
      <c r="F20" s="60"/>
      <c r="G20" s="130"/>
      <c r="H20" s="56"/>
      <c r="I20" s="56"/>
      <c r="J20" s="142"/>
      <c r="K20" s="60"/>
      <c r="L20" s="60"/>
      <c r="M20" s="60"/>
      <c r="N20" s="130"/>
      <c r="O20" s="60"/>
      <c r="P20" s="60"/>
      <c r="Q20" s="60"/>
      <c r="R20" s="60"/>
      <c r="S20" s="60"/>
      <c r="T20" s="60"/>
      <c r="U20" s="130"/>
      <c r="V20" s="56"/>
      <c r="W20" s="56"/>
      <c r="X20" s="56"/>
      <c r="Y20" s="60"/>
      <c r="Z20" s="60"/>
      <c r="AA20" s="60"/>
      <c r="AB20" s="130"/>
      <c r="AC20" s="60"/>
      <c r="AD20" s="60"/>
      <c r="AE20" s="60"/>
      <c r="AF20" s="149"/>
      <c r="AG20" s="152"/>
      <c r="AH20" s="152"/>
      <c r="AI20" s="148"/>
      <c r="AJ20" s="22">
        <f>SUM(E20:N20)</f>
        <v>0</v>
      </c>
      <c r="AK20" s="23">
        <f>SUM(E21:N21)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36" t="s">
        <v>18</v>
      </c>
      <c r="F21" s="121"/>
      <c r="G21" s="131" t="s">
        <v>11</v>
      </c>
      <c r="H21" s="144" t="s">
        <v>20</v>
      </c>
      <c r="I21" s="168" t="s">
        <v>20</v>
      </c>
      <c r="J21" s="136" t="s">
        <v>18</v>
      </c>
      <c r="K21" s="121"/>
      <c r="L21" s="169" t="s">
        <v>20</v>
      </c>
      <c r="M21" s="65"/>
      <c r="N21" s="131" t="s">
        <v>11</v>
      </c>
      <c r="O21" s="64" t="s">
        <v>11</v>
      </c>
      <c r="P21" s="65"/>
      <c r="Q21" s="118" t="s">
        <v>11</v>
      </c>
      <c r="R21" s="118" t="s">
        <v>11</v>
      </c>
      <c r="S21" s="65"/>
      <c r="T21" s="121"/>
      <c r="U21" s="131" t="s">
        <v>11</v>
      </c>
      <c r="V21" s="64" t="s">
        <v>11</v>
      </c>
      <c r="W21" s="64" t="s">
        <v>11</v>
      </c>
      <c r="X21" s="118" t="s">
        <v>11</v>
      </c>
      <c r="Y21" s="121"/>
      <c r="Z21" s="141"/>
      <c r="AA21" s="65"/>
      <c r="AB21" s="133"/>
      <c r="AC21" s="65"/>
      <c r="AD21" s="65"/>
      <c r="AE21" s="118"/>
      <c r="AF21" s="140"/>
      <c r="AG21" s="121"/>
      <c r="AH21" s="121"/>
      <c r="AI21" s="151"/>
      <c r="AJ21" s="22">
        <f>SUM(E21:N21)</f>
        <v>0</v>
      </c>
      <c r="AK21" s="23">
        <f>SUM(E22:N22)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9"/>
      <c r="AK22" s="70"/>
      <c r="AL22" s="287" t="s">
        <v>44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 t="s">
        <v>11</v>
      </c>
      <c r="F23" s="21"/>
      <c r="G23" s="21" t="s">
        <v>11</v>
      </c>
      <c r="H23" s="21"/>
      <c r="I23" s="21"/>
      <c r="J23" s="21"/>
      <c r="K23" s="21"/>
      <c r="L23" s="21"/>
      <c r="M23" s="21" t="s">
        <v>11</v>
      </c>
      <c r="N23" s="21" t="s">
        <v>11</v>
      </c>
      <c r="O23" s="21">
        <v>6</v>
      </c>
      <c r="P23" s="21">
        <v>6</v>
      </c>
      <c r="Q23" s="21">
        <v>6.5</v>
      </c>
      <c r="R23" s="21" t="s">
        <v>11</v>
      </c>
      <c r="S23" s="21">
        <v>6</v>
      </c>
      <c r="T23" s="21"/>
      <c r="U23" s="60" t="s">
        <v>11</v>
      </c>
      <c r="V23" s="21">
        <v>7</v>
      </c>
      <c r="W23" s="21">
        <v>7</v>
      </c>
      <c r="X23" s="21">
        <v>7</v>
      </c>
      <c r="Y23" s="21" t="s">
        <v>11</v>
      </c>
      <c r="Z23" s="21">
        <v>4</v>
      </c>
      <c r="AA23" s="21"/>
      <c r="AB23" s="60" t="s">
        <v>11</v>
      </c>
      <c r="AC23" s="21">
        <v>6</v>
      </c>
      <c r="AD23" s="21">
        <v>6</v>
      </c>
      <c r="AE23" s="21">
        <v>6</v>
      </c>
      <c r="AF23" s="21" t="s">
        <v>11</v>
      </c>
      <c r="AG23" s="21">
        <v>6</v>
      </c>
      <c r="AH23" s="21" t="s">
        <v>11</v>
      </c>
      <c r="AI23" s="21" t="s">
        <v>11</v>
      </c>
      <c r="AJ23" s="22">
        <f t="shared" ref="AJ23:AJ30" si="0">SUM(E23:AI23)</f>
        <v>73.5</v>
      </c>
      <c r="AK23" s="23">
        <f>SUM(E24:AI24)</f>
        <v>3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SUM(AI22:AI24)</f>
        <v>0</v>
      </c>
      <c r="D24" s="155" t="s">
        <v>14</v>
      </c>
      <c r="E24" s="156"/>
      <c r="F24" s="156"/>
      <c r="G24" s="157"/>
      <c r="H24" s="156"/>
      <c r="I24" s="157"/>
      <c r="J24" s="157"/>
      <c r="K24" s="157"/>
      <c r="L24" s="156"/>
      <c r="M24" s="156"/>
      <c r="N24" s="156"/>
      <c r="O24" s="156"/>
      <c r="P24" s="157"/>
      <c r="Q24" s="157"/>
      <c r="R24" s="157"/>
      <c r="S24" s="156"/>
      <c r="T24" s="156"/>
      <c r="U24" s="156"/>
      <c r="V24" s="156"/>
      <c r="W24" s="156"/>
      <c r="X24" s="156"/>
      <c r="Y24" s="157"/>
      <c r="Z24" s="156">
        <v>3</v>
      </c>
      <c r="AA24" s="156"/>
      <c r="AB24" s="157"/>
      <c r="AC24" s="156"/>
      <c r="AD24" s="157"/>
      <c r="AE24" s="157"/>
      <c r="AF24" s="157"/>
      <c r="AG24" s="157"/>
      <c r="AH24" s="157"/>
      <c r="AI24" s="157"/>
      <c r="AJ24" s="22">
        <f t="shared" si="0"/>
        <v>3</v>
      </c>
      <c r="AK24" s="18"/>
      <c r="AL24" s="61" t="s">
        <v>23</v>
      </c>
      <c r="AM24">
        <v>30.13</v>
      </c>
      <c r="AN24">
        <v>5.43</v>
      </c>
      <c r="AO24">
        <v>6.66</v>
      </c>
      <c r="AP24" s="73"/>
      <c r="AQ24" s="61"/>
    </row>
    <row r="25" spans="1:44">
      <c r="A25" s="24"/>
      <c r="B25" s="153"/>
      <c r="C25" s="158"/>
      <c r="D25" s="20" t="s">
        <v>24</v>
      </c>
      <c r="E25" s="159"/>
      <c r="F25" s="159"/>
      <c r="G25" s="159" t="s">
        <v>11</v>
      </c>
      <c r="H25" s="160" t="s">
        <v>11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1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-6</v>
      </c>
      <c r="F26" s="159"/>
      <c r="G26" s="159" t="s">
        <v>11</v>
      </c>
      <c r="H26" s="159">
        <v>-7</v>
      </c>
      <c r="I26" s="159">
        <v>-7</v>
      </c>
      <c r="J26" s="159">
        <v>-7</v>
      </c>
      <c r="K26" s="159" t="s">
        <v>11</v>
      </c>
      <c r="L26" s="159">
        <v>-7</v>
      </c>
      <c r="M26" s="159" t="s">
        <v>11</v>
      </c>
      <c r="N26" s="159"/>
      <c r="O26" s="159">
        <v>-6</v>
      </c>
      <c r="P26" s="159">
        <v>-6</v>
      </c>
      <c r="Q26" s="159">
        <v>-6</v>
      </c>
      <c r="R26" s="159" t="s">
        <v>11</v>
      </c>
      <c r="S26" s="159">
        <v>-6</v>
      </c>
      <c r="T26" s="159"/>
      <c r="U26" s="159"/>
      <c r="V26" s="159">
        <v>-7</v>
      </c>
      <c r="W26" s="159">
        <v>-7</v>
      </c>
      <c r="X26" s="159">
        <v>-7</v>
      </c>
      <c r="Y26" s="159"/>
      <c r="Z26" s="159">
        <v>-7</v>
      </c>
      <c r="AA26" s="159"/>
      <c r="AB26" s="159"/>
      <c r="AC26" s="159">
        <v>-6</v>
      </c>
      <c r="AD26" s="159">
        <v>-6</v>
      </c>
      <c r="AE26" s="159">
        <v>-6</v>
      </c>
      <c r="AF26" s="159"/>
      <c r="AG26" s="159">
        <v>-6</v>
      </c>
      <c r="AH26" s="159"/>
      <c r="AI26" s="162"/>
      <c r="AJ26" s="74">
        <f t="shared" si="0"/>
        <v>-110</v>
      </c>
      <c r="AK26" s="18">
        <f>SUM(AJ23:AJ32)</f>
        <v>0.5</v>
      </c>
      <c r="AL26" s="75" t="s">
        <v>27</v>
      </c>
      <c r="AM26" s="76">
        <v>-21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63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62"/>
      <c r="AJ27" s="22">
        <f t="shared" si="0"/>
        <v>0</v>
      </c>
      <c r="AK27" s="18"/>
      <c r="AL27" s="72" t="s">
        <v>29</v>
      </c>
      <c r="AM27">
        <f>SUM(AM24:AM26)</f>
        <v>18.659999999999997</v>
      </c>
      <c r="AN27">
        <f>SUM(AN24:AN26)</f>
        <v>7.16</v>
      </c>
      <c r="AO27">
        <f>SUM(AO24:AO26)</f>
        <v>8.82</v>
      </c>
      <c r="AP27" s="55"/>
      <c r="AQ27" s="61"/>
    </row>
    <row r="28" spans="1:44">
      <c r="A28" s="24"/>
      <c r="B28" s="153"/>
      <c r="C28" s="158"/>
      <c r="D28" s="20" t="s">
        <v>30</v>
      </c>
      <c r="E28" s="159"/>
      <c r="F28" s="159"/>
      <c r="G28" s="159"/>
      <c r="H28" s="164">
        <v>7</v>
      </c>
      <c r="I28" s="164">
        <v>7</v>
      </c>
      <c r="J28" s="160"/>
      <c r="K28" s="160"/>
      <c r="L28" s="164">
        <v>7</v>
      </c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1"/>
      <c r="AJ28" s="143">
        <f t="shared" si="0"/>
        <v>21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65">
        <v>6</v>
      </c>
      <c r="F29" s="159"/>
      <c r="G29" s="159" t="s">
        <v>11</v>
      </c>
      <c r="H29" s="159"/>
      <c r="I29" s="159"/>
      <c r="J29" s="165">
        <v>7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62"/>
      <c r="AJ29" s="77">
        <f t="shared" si="0"/>
        <v>13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167"/>
      <c r="AJ30" s="22">
        <f t="shared" si="0"/>
        <v>0</v>
      </c>
      <c r="AK30" s="18"/>
      <c r="AL30" s="61"/>
      <c r="AP30" s="55"/>
      <c r="AQ30" s="61"/>
    </row>
    <row r="32" spans="1:44">
      <c r="H32" s="78"/>
      <c r="I32" s="78"/>
      <c r="J32" s="119"/>
      <c r="K32" s="78"/>
      <c r="L32" s="78"/>
      <c r="M32" s="119"/>
      <c r="N32" s="119"/>
      <c r="O32" s="119"/>
      <c r="P32" s="134"/>
      <c r="Q32" s="134"/>
      <c r="R32" s="119"/>
      <c r="S32" s="119"/>
      <c r="T32" s="119"/>
      <c r="U32" s="119"/>
      <c r="V32" s="78"/>
      <c r="W32" s="134"/>
      <c r="X32" s="123"/>
      <c r="Y32" s="134"/>
      <c r="Z32" s="124"/>
      <c r="AA32" s="124"/>
      <c r="AB32" s="123"/>
      <c r="AC32" s="123"/>
      <c r="AD32" s="122"/>
      <c r="AE32" s="123"/>
      <c r="AF32" s="122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3"/>
      <c r="G34" s="83"/>
      <c r="H34" s="83"/>
      <c r="I34" s="82"/>
      <c r="J34" s="82"/>
      <c r="K34" s="82"/>
      <c r="L34" s="82"/>
      <c r="M34" s="83"/>
      <c r="N34" s="83"/>
      <c r="O34" s="83"/>
      <c r="P34" s="82"/>
      <c r="Q34" s="82"/>
      <c r="R34" s="82"/>
      <c r="S34" s="82"/>
      <c r="T34" s="83"/>
      <c r="U34" s="83"/>
      <c r="V34" s="83"/>
      <c r="W34" s="82"/>
      <c r="X34" s="82"/>
      <c r="Y34" s="82"/>
      <c r="Z34" s="82"/>
      <c r="AA34" s="83"/>
      <c r="AB34" s="83"/>
      <c r="AC34" s="83"/>
      <c r="AD34" s="82"/>
      <c r="AE34" s="82"/>
      <c r="AF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>COUNTIF(E19:E24,$D$35)</f>
        <v>0</v>
      </c>
      <c r="F35" s="89">
        <f t="shared" ref="F35:AI35" si="1">COUNTIF(F19:F24,$D$35)</f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si="1"/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>COUNTIF(E33:E33,$D$36)</f>
        <v>0</v>
      </c>
      <c r="F36" s="96">
        <f t="shared" ref="F36:AI36" si="2">COUNTIF(F33:F33,$D$36)</f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si="2"/>
        <v>0</v>
      </c>
      <c r="AH36" s="96">
        <f t="shared" si="2"/>
        <v>0</v>
      </c>
      <c r="AI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73.5</v>
      </c>
      <c r="D38" s="103"/>
      <c r="E38" s="104">
        <f>SUM(E23:E30)</f>
        <v>0</v>
      </c>
      <c r="F38" s="104">
        <f t="shared" ref="F38:AI38" si="3">SUM(F23:F30)</f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0.5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0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0</v>
      </c>
      <c r="AE38" s="104">
        <f t="shared" si="3"/>
        <v>0</v>
      </c>
      <c r="AF38" s="104">
        <f t="shared" si="3"/>
        <v>0</v>
      </c>
      <c r="AG38" s="104">
        <f t="shared" si="3"/>
        <v>0</v>
      </c>
      <c r="AH38" s="104">
        <f t="shared" si="3"/>
        <v>0</v>
      </c>
      <c r="AI38" s="104">
        <f t="shared" si="3"/>
        <v>0</v>
      </c>
      <c r="AJ38" s="105">
        <f>SUM(E38:AF38)</f>
        <v>0.5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3</v>
      </c>
      <c r="D39" s="103"/>
      <c r="E39" s="110">
        <f>IF(E38=0,1,"ERRORE")</f>
        <v>1</v>
      </c>
      <c r="F39" s="110">
        <f t="shared" ref="F39:AI39" si="4">IF(F38=0,1,"ERRORE")</f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>
        <f t="shared" si="4"/>
        <v>1</v>
      </c>
      <c r="Q39" s="110" t="str">
        <f t="shared" si="4"/>
        <v>ERRORE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>
        <f t="shared" si="4"/>
        <v>1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>
        <f t="shared" si="4"/>
        <v>1</v>
      </c>
      <c r="AE39" s="110">
        <f t="shared" si="4"/>
        <v>1</v>
      </c>
      <c r="AF39" s="110">
        <f t="shared" si="4"/>
        <v>1</v>
      </c>
      <c r="AG39" s="110">
        <f t="shared" si="4"/>
        <v>1</v>
      </c>
      <c r="AH39" s="110">
        <f t="shared" si="4"/>
        <v>1</v>
      </c>
      <c r="AI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76.5</v>
      </c>
      <c r="AJ43" s="117"/>
    </row>
  </sheetData>
  <mergeCells count="5">
    <mergeCell ref="AL22:AO22"/>
    <mergeCell ref="B1:AK2"/>
    <mergeCell ref="C5:C6"/>
    <mergeCell ref="C19:C20"/>
    <mergeCell ref="C22:C23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12" zoomScale="70" zoomScaleNormal="70" workbookViewId="0">
      <selection activeCell="R25" sqref="R25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90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6</v>
      </c>
      <c r="F18" s="125" t="s">
        <v>7</v>
      </c>
      <c r="G18" s="127" t="s">
        <v>8</v>
      </c>
      <c r="H18" s="125" t="s">
        <v>9</v>
      </c>
      <c r="I18" s="9" t="s">
        <v>4</v>
      </c>
      <c r="J18" s="125" t="s">
        <v>4</v>
      </c>
      <c r="K18" s="138" t="s">
        <v>5</v>
      </c>
      <c r="L18" s="146" t="s">
        <v>6</v>
      </c>
      <c r="M18" s="146" t="s">
        <v>7</v>
      </c>
      <c r="N18" s="147" t="s">
        <v>8</v>
      </c>
      <c r="O18" s="146" t="s">
        <v>9</v>
      </c>
      <c r="P18" s="146" t="s">
        <v>4</v>
      </c>
      <c r="Q18" s="146" t="s">
        <v>4</v>
      </c>
      <c r="R18" s="146" t="s">
        <v>5</v>
      </c>
      <c r="S18" s="146" t="s">
        <v>6</v>
      </c>
      <c r="T18" s="146" t="s">
        <v>7</v>
      </c>
      <c r="U18" s="147" t="s">
        <v>8</v>
      </c>
      <c r="V18" s="146" t="s">
        <v>9</v>
      </c>
      <c r="W18" s="146" t="s">
        <v>4</v>
      </c>
      <c r="X18" s="146" t="s">
        <v>4</v>
      </c>
      <c r="Y18" s="146" t="s">
        <v>5</v>
      </c>
      <c r="Z18" s="146" t="s">
        <v>6</v>
      </c>
      <c r="AA18" s="146" t="s">
        <v>7</v>
      </c>
      <c r="AB18" s="147" t="s">
        <v>8</v>
      </c>
      <c r="AC18" s="146" t="s">
        <v>9</v>
      </c>
      <c r="AD18" s="146" t="s">
        <v>4</v>
      </c>
      <c r="AE18" s="146" t="s">
        <v>4</v>
      </c>
      <c r="AF18" s="146" t="s">
        <v>5</v>
      </c>
      <c r="AG18" s="146" t="s">
        <v>6</v>
      </c>
      <c r="AH18" s="146" t="s">
        <v>7</v>
      </c>
      <c r="AI18" s="146" t="s">
        <v>8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28"/>
      <c r="F19" s="220"/>
      <c r="G19" s="132"/>
      <c r="H19" s="261"/>
      <c r="I19" s="145"/>
      <c r="J19" s="145"/>
      <c r="K19" s="139"/>
      <c r="L19" s="145"/>
      <c r="M19" s="128"/>
      <c r="N19" s="178"/>
      <c r="O19" s="128"/>
      <c r="P19" s="128"/>
      <c r="Q19" s="139"/>
      <c r="R19" s="128"/>
      <c r="S19" s="128"/>
      <c r="T19" s="128"/>
      <c r="U19" s="178"/>
      <c r="V19" s="145"/>
      <c r="W19" s="145"/>
      <c r="X19" s="145"/>
      <c r="Y19" s="128"/>
      <c r="Z19" s="145"/>
      <c r="AA19" s="128"/>
      <c r="AB19" s="178"/>
      <c r="AC19" s="128"/>
      <c r="AD19" s="139"/>
      <c r="AE19" s="128"/>
      <c r="AF19" s="128"/>
      <c r="AG19" s="265"/>
      <c r="AH19" s="128"/>
      <c r="AI19" s="150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60"/>
      <c r="F20" s="60"/>
      <c r="G20" s="130"/>
      <c r="H20" s="278" t="s">
        <v>18</v>
      </c>
      <c r="I20" s="60"/>
      <c r="J20" s="60"/>
      <c r="K20" s="149"/>
      <c r="L20" s="152"/>
      <c r="M20" s="152"/>
      <c r="N20" s="179"/>
      <c r="O20" s="56"/>
      <c r="P20" s="56"/>
      <c r="Q20" s="208"/>
      <c r="R20" s="152"/>
      <c r="S20" s="60"/>
      <c r="T20" s="152"/>
      <c r="U20" s="179"/>
      <c r="V20" s="60"/>
      <c r="W20" s="60"/>
      <c r="X20" s="60"/>
      <c r="Y20" s="152"/>
      <c r="Z20" s="152"/>
      <c r="AA20" s="152"/>
      <c r="AB20" s="179"/>
      <c r="AC20" s="56"/>
      <c r="AD20" s="208"/>
      <c r="AE20" s="56"/>
      <c r="AF20" s="60"/>
      <c r="AG20" s="266"/>
      <c r="AH20" s="60"/>
      <c r="AI20" s="264"/>
      <c r="AJ20" s="22">
        <f>SUM(E20:AA20)</f>
        <v>0</v>
      </c>
      <c r="AK20" s="22">
        <f>SUM(Y20:AJ20)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41"/>
      <c r="F21" s="65"/>
      <c r="G21" s="133"/>
      <c r="H21" s="279"/>
      <c r="I21" s="65"/>
      <c r="J21" s="118"/>
      <c r="K21" s="140"/>
      <c r="L21" s="121"/>
      <c r="M21" s="121"/>
      <c r="N21" s="219" t="s">
        <v>11</v>
      </c>
      <c r="O21" s="121"/>
      <c r="P21" s="121"/>
      <c r="Q21" s="140"/>
      <c r="R21" s="121"/>
      <c r="S21" s="141"/>
      <c r="T21" s="121"/>
      <c r="U21" s="216" t="s">
        <v>11</v>
      </c>
      <c r="V21" s="280"/>
      <c r="W21" s="121"/>
      <c r="X21" s="140"/>
      <c r="Y21" s="121"/>
      <c r="Z21" s="263" t="s">
        <v>11</v>
      </c>
      <c r="AA21" s="121"/>
      <c r="AB21" s="219" t="s">
        <v>11</v>
      </c>
      <c r="AC21" s="121"/>
      <c r="AD21" s="140"/>
      <c r="AE21" s="121"/>
      <c r="AF21" s="121"/>
      <c r="AG21" s="141"/>
      <c r="AH21" s="121"/>
      <c r="AI21" s="151"/>
      <c r="AJ21" s="22">
        <f>SUM(U21:AA21)</f>
        <v>0</v>
      </c>
      <c r="AK21" s="22">
        <f>SUM(V21:AJ21)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177"/>
      <c r="P22" s="177"/>
      <c r="Q22" s="177"/>
      <c r="R22" s="177"/>
      <c r="S22" s="177"/>
      <c r="T22" s="68"/>
      <c r="U22" s="68"/>
      <c r="V22" s="177"/>
      <c r="W22" s="177"/>
      <c r="X22" s="177"/>
      <c r="Y22" s="177"/>
      <c r="Z22" s="177"/>
      <c r="AA22" s="68"/>
      <c r="AB22" s="68"/>
      <c r="AC22" s="177"/>
      <c r="AD22" s="177"/>
      <c r="AE22" s="177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>
        <v>4</v>
      </c>
      <c r="F23" s="21"/>
      <c r="G23" s="60" t="s">
        <v>11</v>
      </c>
      <c r="H23" s="21" t="s">
        <v>11</v>
      </c>
      <c r="I23" s="21">
        <v>6</v>
      </c>
      <c r="J23" s="21">
        <v>6</v>
      </c>
      <c r="K23" s="21" t="s">
        <v>11</v>
      </c>
      <c r="L23" s="21">
        <v>6</v>
      </c>
      <c r="M23" s="21" t="s">
        <v>11</v>
      </c>
      <c r="N23" s="21" t="s">
        <v>11</v>
      </c>
      <c r="O23" s="21">
        <v>7</v>
      </c>
      <c r="P23" s="21">
        <v>7</v>
      </c>
      <c r="Q23" s="21">
        <v>7</v>
      </c>
      <c r="R23" s="21" t="s">
        <v>11</v>
      </c>
      <c r="S23" s="21">
        <v>4</v>
      </c>
      <c r="T23" s="21" t="s">
        <v>11</v>
      </c>
      <c r="U23" s="21" t="s">
        <v>11</v>
      </c>
      <c r="V23" s="21">
        <v>6</v>
      </c>
      <c r="W23" s="21">
        <v>6</v>
      </c>
      <c r="X23" s="21">
        <v>6</v>
      </c>
      <c r="Y23" s="21" t="s">
        <v>11</v>
      </c>
      <c r="Z23" s="21">
        <v>6</v>
      </c>
      <c r="AA23" s="21" t="s">
        <v>11</v>
      </c>
      <c r="AB23" s="21" t="s">
        <v>11</v>
      </c>
      <c r="AC23" s="21">
        <v>7</v>
      </c>
      <c r="AD23" s="21">
        <v>7</v>
      </c>
      <c r="AE23" s="21">
        <v>7</v>
      </c>
      <c r="AF23" s="21"/>
      <c r="AG23" s="21">
        <v>4</v>
      </c>
      <c r="AH23" s="21"/>
      <c r="AI23" s="21"/>
      <c r="AJ23" s="22">
        <f>SUM(E23:AI23)</f>
        <v>96</v>
      </c>
      <c r="AK23" s="23">
        <f>SUM(E24:AI24)</f>
        <v>9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SUM(N22:N24)</f>
        <v>0</v>
      </c>
      <c r="D24" s="155" t="s">
        <v>14</v>
      </c>
      <c r="E24" s="156">
        <v>3</v>
      </c>
      <c r="F24" s="156"/>
      <c r="G24" s="157"/>
      <c r="H24" s="156"/>
      <c r="I24" s="157"/>
      <c r="J24" s="157"/>
      <c r="K24" s="157"/>
      <c r="L24" s="157"/>
      <c r="M24" s="157"/>
      <c r="N24" s="157"/>
      <c r="O24" s="157"/>
      <c r="P24" s="157"/>
      <c r="Q24" s="156"/>
      <c r="R24" s="156"/>
      <c r="S24" s="156">
        <v>3</v>
      </c>
      <c r="T24" s="157"/>
      <c r="U24" s="157"/>
      <c r="V24" s="157"/>
      <c r="W24" s="157"/>
      <c r="X24" s="156"/>
      <c r="Y24" s="156"/>
      <c r="Z24" s="156" t="s">
        <v>11</v>
      </c>
      <c r="AA24" s="157"/>
      <c r="AB24" s="157"/>
      <c r="AC24" s="157"/>
      <c r="AD24" s="157"/>
      <c r="AE24" s="157"/>
      <c r="AF24" s="157"/>
      <c r="AG24" s="157">
        <v>3</v>
      </c>
      <c r="AH24" s="157"/>
      <c r="AI24" s="157"/>
      <c r="AJ24" s="22">
        <f>SUM(E24:AI24)</f>
        <v>9</v>
      </c>
      <c r="AK24" s="18"/>
      <c r="AL24" s="61" t="s">
        <v>23</v>
      </c>
      <c r="AM24">
        <v>3.53</v>
      </c>
      <c r="AN24">
        <v>1.73</v>
      </c>
      <c r="AO24">
        <v>3.16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82"/>
      <c r="O25" s="160"/>
      <c r="P25" s="160"/>
      <c r="Q25" s="160"/>
      <c r="R25" s="160"/>
      <c r="S25" s="160"/>
      <c r="T25" s="160"/>
      <c r="U25" s="182"/>
      <c r="V25" s="160"/>
      <c r="W25" s="160"/>
      <c r="X25" s="160"/>
      <c r="Y25" s="160"/>
      <c r="Z25" s="160"/>
      <c r="AA25" s="160"/>
      <c r="AB25" s="182"/>
      <c r="AC25" s="160"/>
      <c r="AD25" s="160"/>
      <c r="AE25" s="160"/>
      <c r="AF25" s="160"/>
      <c r="AG25" s="160"/>
      <c r="AH25" s="160"/>
      <c r="AI25" s="160"/>
      <c r="AJ25" s="22">
        <f>SUM(E25:AI25)</f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-7</v>
      </c>
      <c r="F26" s="159"/>
      <c r="G26" s="159"/>
      <c r="H26" s="159">
        <v>-6</v>
      </c>
      <c r="I26" s="159">
        <v>-6</v>
      </c>
      <c r="J26" s="159">
        <v>-6</v>
      </c>
      <c r="K26" s="159"/>
      <c r="L26" s="159">
        <v>-6</v>
      </c>
      <c r="M26" s="159"/>
      <c r="N26" s="183"/>
      <c r="O26" s="159">
        <v>-7</v>
      </c>
      <c r="P26" s="159">
        <v>-7</v>
      </c>
      <c r="Q26" s="159">
        <v>-7</v>
      </c>
      <c r="R26" s="159" t="s">
        <v>11</v>
      </c>
      <c r="S26" s="159">
        <v>-7</v>
      </c>
      <c r="T26" s="159"/>
      <c r="U26" s="183"/>
      <c r="V26" s="159">
        <v>-6</v>
      </c>
      <c r="W26" s="159">
        <v>-6</v>
      </c>
      <c r="X26" s="159">
        <v>-6</v>
      </c>
      <c r="Y26" s="159" t="s">
        <v>11</v>
      </c>
      <c r="Z26" s="159">
        <v>-6</v>
      </c>
      <c r="AA26" s="159"/>
      <c r="AB26" s="183"/>
      <c r="AC26" s="159">
        <v>-7</v>
      </c>
      <c r="AD26" s="159">
        <v>-7</v>
      </c>
      <c r="AE26" s="159">
        <v>-7</v>
      </c>
      <c r="AF26" s="159"/>
      <c r="AG26" s="159">
        <v>-7</v>
      </c>
      <c r="AH26" s="159"/>
      <c r="AI26" s="159"/>
      <c r="AJ26" s="22">
        <f t="shared" ref="AJ26:AJ30" si="0">SUM(E26:AI26)</f>
        <v>-111</v>
      </c>
      <c r="AK26" s="18">
        <f>SUM(AJ23:AJ30)</f>
        <v>0</v>
      </c>
      <c r="AL26" s="75" t="s">
        <v>27</v>
      </c>
      <c r="AM26" s="76">
        <v>-6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83"/>
      <c r="O27" s="159"/>
      <c r="P27" s="159"/>
      <c r="Q27" s="159"/>
      <c r="R27" s="159"/>
      <c r="S27" s="159"/>
      <c r="T27" s="159"/>
      <c r="U27" s="183"/>
      <c r="V27" s="159"/>
      <c r="W27" s="159"/>
      <c r="X27" s="159"/>
      <c r="Y27" s="159"/>
      <c r="Z27" s="159"/>
      <c r="AA27" s="159"/>
      <c r="AB27" s="183"/>
      <c r="AC27" s="159"/>
      <c r="AD27" s="159"/>
      <c r="AE27" s="159"/>
      <c r="AF27" s="159"/>
      <c r="AG27" s="159"/>
      <c r="AH27" s="159"/>
      <c r="AI27" s="159"/>
      <c r="AJ27" s="22">
        <f t="shared" si="0"/>
        <v>0</v>
      </c>
      <c r="AK27" s="18"/>
      <c r="AL27" s="72" t="s">
        <v>29</v>
      </c>
      <c r="AM27">
        <f>SUM(AM24:AM26)</f>
        <v>7.0599999999999987</v>
      </c>
      <c r="AN27">
        <f>SUM(AN24:AN26)</f>
        <v>3.46</v>
      </c>
      <c r="AO27">
        <f>SUM(AO24:AO26)</f>
        <v>5.32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82"/>
      <c r="O28" s="160"/>
      <c r="P28" s="160"/>
      <c r="Q28" s="160"/>
      <c r="R28" s="160"/>
      <c r="S28" s="160"/>
      <c r="T28" s="160"/>
      <c r="U28" s="182"/>
      <c r="V28" s="160"/>
      <c r="W28" s="160"/>
      <c r="X28" s="160"/>
      <c r="Y28" s="160"/>
      <c r="Z28" s="160" t="s">
        <v>11</v>
      </c>
      <c r="AA28" s="160"/>
      <c r="AB28" s="182"/>
      <c r="AC28" s="160"/>
      <c r="AD28" s="160"/>
      <c r="AE28" s="160"/>
      <c r="AF28" s="160"/>
      <c r="AG28" s="160"/>
      <c r="AH28" s="160"/>
      <c r="AI28" s="160"/>
      <c r="AJ28" s="259">
        <f t="shared" si="0"/>
        <v>0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/>
      <c r="G29" s="159"/>
      <c r="H29" s="159">
        <v>6</v>
      </c>
      <c r="I29" s="159"/>
      <c r="J29" s="159"/>
      <c r="K29" s="159"/>
      <c r="L29" s="159"/>
      <c r="M29" s="159"/>
      <c r="N29" s="183"/>
      <c r="O29" s="159"/>
      <c r="P29" s="159"/>
      <c r="Q29" s="159"/>
      <c r="R29" s="159"/>
      <c r="S29" s="159"/>
      <c r="T29" s="159"/>
      <c r="U29" s="183"/>
      <c r="V29" s="159"/>
      <c r="W29" s="159"/>
      <c r="X29" s="159"/>
      <c r="Y29" s="159"/>
      <c r="Z29" s="159"/>
      <c r="AA29" s="159"/>
      <c r="AB29" s="183"/>
      <c r="AC29" s="159"/>
      <c r="AD29" s="159"/>
      <c r="AE29" s="159"/>
      <c r="AF29" s="159"/>
      <c r="AG29" s="159"/>
      <c r="AH29" s="159"/>
      <c r="AI29" s="159"/>
      <c r="AJ29" s="260">
        <f t="shared" si="0"/>
        <v>6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184" t="s">
        <v>11</v>
      </c>
      <c r="O30" s="29"/>
      <c r="P30" s="29"/>
      <c r="Q30" s="29"/>
      <c r="R30" s="29"/>
      <c r="S30" s="29"/>
      <c r="T30" s="29"/>
      <c r="U30" s="184" t="s">
        <v>11</v>
      </c>
      <c r="V30" s="29"/>
      <c r="W30" s="29"/>
      <c r="X30" s="29"/>
      <c r="Y30" s="29"/>
      <c r="Z30" s="29"/>
      <c r="AA30" s="29"/>
      <c r="AB30" s="184" t="s">
        <v>11</v>
      </c>
      <c r="AC30" s="29"/>
      <c r="AD30" s="29"/>
      <c r="AE30" s="29"/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24"/>
      <c r="F32" s="124"/>
      <c r="G32" s="123"/>
      <c r="H32" s="123"/>
      <c r="I32" s="170"/>
      <c r="J32" s="123"/>
      <c r="K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3"/>
      <c r="G34" s="83"/>
      <c r="H34" s="83"/>
      <c r="I34" s="82"/>
      <c r="J34" s="82"/>
      <c r="K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D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ref="AE35:AG35" si="2">COUNTIF(AE19:AE24,$D$35)</f>
        <v>0</v>
      </c>
      <c r="AF35" s="89">
        <f t="shared" si="2"/>
        <v>0</v>
      </c>
      <c r="AG35" s="89">
        <f t="shared" si="2"/>
        <v>0</v>
      </c>
      <c r="AH35" s="89">
        <f t="shared" ref="AH35:AI35" si="3">COUNTIF(AH19:AH24,$D$35)</f>
        <v>0</v>
      </c>
      <c r="AI35" s="89">
        <f t="shared" si="3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D36" si="4">COUNTIF(E33:E33,$D$36)</f>
        <v>0</v>
      </c>
      <c r="F36" s="96">
        <f t="shared" si="4"/>
        <v>0</v>
      </c>
      <c r="G36" s="96">
        <f t="shared" si="4"/>
        <v>0</v>
      </c>
      <c r="H36" s="96">
        <f t="shared" si="4"/>
        <v>0</v>
      </c>
      <c r="I36" s="96">
        <f t="shared" si="4"/>
        <v>0</v>
      </c>
      <c r="J36" s="96">
        <f t="shared" si="4"/>
        <v>0</v>
      </c>
      <c r="K36" s="96">
        <f t="shared" si="4"/>
        <v>0</v>
      </c>
      <c r="L36" s="96">
        <f t="shared" si="4"/>
        <v>0</v>
      </c>
      <c r="M36" s="96">
        <f t="shared" si="4"/>
        <v>0</v>
      </c>
      <c r="N36" s="96">
        <f t="shared" si="4"/>
        <v>0</v>
      </c>
      <c r="O36" s="96">
        <f t="shared" si="4"/>
        <v>0</v>
      </c>
      <c r="P36" s="96">
        <f t="shared" si="4"/>
        <v>0</v>
      </c>
      <c r="Q36" s="96">
        <f t="shared" si="4"/>
        <v>0</v>
      </c>
      <c r="R36" s="96">
        <f t="shared" si="4"/>
        <v>0</v>
      </c>
      <c r="S36" s="96">
        <f t="shared" si="4"/>
        <v>0</v>
      </c>
      <c r="T36" s="96">
        <f t="shared" si="4"/>
        <v>0</v>
      </c>
      <c r="U36" s="96">
        <f t="shared" si="4"/>
        <v>0</v>
      </c>
      <c r="V36" s="96">
        <f t="shared" si="4"/>
        <v>0</v>
      </c>
      <c r="W36" s="96">
        <f t="shared" si="4"/>
        <v>0</v>
      </c>
      <c r="X36" s="96">
        <f t="shared" si="4"/>
        <v>0</v>
      </c>
      <c r="Y36" s="96">
        <f t="shared" si="4"/>
        <v>0</v>
      </c>
      <c r="Z36" s="96">
        <f t="shared" si="4"/>
        <v>0</v>
      </c>
      <c r="AA36" s="96">
        <f t="shared" si="4"/>
        <v>0</v>
      </c>
      <c r="AB36" s="96">
        <f t="shared" si="4"/>
        <v>0</v>
      </c>
      <c r="AC36" s="96">
        <f t="shared" si="4"/>
        <v>0</v>
      </c>
      <c r="AD36" s="96">
        <f t="shared" si="4"/>
        <v>0</v>
      </c>
      <c r="AE36" s="96">
        <f t="shared" ref="AE36:AG36" si="5">COUNTIF(AE33:AE33,$D$36)</f>
        <v>0</v>
      </c>
      <c r="AF36" s="96">
        <f t="shared" si="5"/>
        <v>0</v>
      </c>
      <c r="AG36" s="96">
        <f t="shared" si="5"/>
        <v>0</v>
      </c>
      <c r="AH36" s="96">
        <f t="shared" ref="AH36:AI36" si="6">COUNTIF(AH33:AH33,$D$36)</f>
        <v>0</v>
      </c>
      <c r="AI36" s="96">
        <f t="shared" si="6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96</v>
      </c>
      <c r="D38" s="103"/>
      <c r="E38" s="104">
        <f t="shared" ref="E38:AD38" si="7">SUM(E23:E30)</f>
        <v>0</v>
      </c>
      <c r="F38" s="104">
        <f t="shared" si="7"/>
        <v>0</v>
      </c>
      <c r="G38" s="104">
        <f t="shared" si="7"/>
        <v>0</v>
      </c>
      <c r="H38" s="104">
        <f t="shared" si="7"/>
        <v>0</v>
      </c>
      <c r="I38" s="104">
        <f t="shared" si="7"/>
        <v>0</v>
      </c>
      <c r="J38" s="104">
        <f t="shared" si="7"/>
        <v>0</v>
      </c>
      <c r="K38" s="104">
        <f t="shared" si="7"/>
        <v>0</v>
      </c>
      <c r="L38" s="104">
        <f t="shared" si="7"/>
        <v>0</v>
      </c>
      <c r="M38" s="104">
        <f t="shared" si="7"/>
        <v>0</v>
      </c>
      <c r="N38" s="104">
        <f t="shared" si="7"/>
        <v>0</v>
      </c>
      <c r="O38" s="104">
        <f t="shared" si="7"/>
        <v>0</v>
      </c>
      <c r="P38" s="104">
        <f t="shared" si="7"/>
        <v>0</v>
      </c>
      <c r="Q38" s="104">
        <f t="shared" si="7"/>
        <v>0</v>
      </c>
      <c r="R38" s="104">
        <f t="shared" si="7"/>
        <v>0</v>
      </c>
      <c r="S38" s="104">
        <f t="shared" si="7"/>
        <v>0</v>
      </c>
      <c r="T38" s="104">
        <f t="shared" si="7"/>
        <v>0</v>
      </c>
      <c r="U38" s="104">
        <f t="shared" si="7"/>
        <v>0</v>
      </c>
      <c r="V38" s="104">
        <f t="shared" si="7"/>
        <v>0</v>
      </c>
      <c r="W38" s="104">
        <f t="shared" si="7"/>
        <v>0</v>
      </c>
      <c r="X38" s="104">
        <f t="shared" si="7"/>
        <v>0</v>
      </c>
      <c r="Y38" s="104">
        <f t="shared" si="7"/>
        <v>0</v>
      </c>
      <c r="Z38" s="104">
        <f t="shared" si="7"/>
        <v>0</v>
      </c>
      <c r="AA38" s="104">
        <f t="shared" si="7"/>
        <v>0</v>
      </c>
      <c r="AB38" s="104">
        <f t="shared" si="7"/>
        <v>0</v>
      </c>
      <c r="AC38" s="104">
        <f t="shared" si="7"/>
        <v>0</v>
      </c>
      <c r="AD38" s="104">
        <f t="shared" si="7"/>
        <v>0</v>
      </c>
      <c r="AE38" s="104">
        <f t="shared" ref="AE38:AG38" si="8">SUM(AE23:AE30)</f>
        <v>0</v>
      </c>
      <c r="AF38" s="104">
        <f t="shared" si="8"/>
        <v>0</v>
      </c>
      <c r="AG38" s="104">
        <f t="shared" si="8"/>
        <v>0</v>
      </c>
      <c r="AH38" s="104">
        <f t="shared" ref="AH38:AI38" si="9">SUM(AH23:AH30)</f>
        <v>0</v>
      </c>
      <c r="AI38" s="104">
        <f t="shared" si="9"/>
        <v>0</v>
      </c>
      <c r="AJ38" s="105">
        <f>SUM(E38:K38)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9</v>
      </c>
      <c r="D39" s="103"/>
      <c r="E39" s="110">
        <f t="shared" ref="E39:AD39" si="10">IF(E38=0,1,"ERRORE")</f>
        <v>1</v>
      </c>
      <c r="F39" s="110">
        <f t="shared" si="10"/>
        <v>1</v>
      </c>
      <c r="G39" s="110">
        <f t="shared" si="10"/>
        <v>1</v>
      </c>
      <c r="H39" s="110">
        <f t="shared" si="10"/>
        <v>1</v>
      </c>
      <c r="I39" s="110">
        <f t="shared" si="10"/>
        <v>1</v>
      </c>
      <c r="J39" s="110">
        <f t="shared" si="10"/>
        <v>1</v>
      </c>
      <c r="K39" s="110">
        <f t="shared" si="10"/>
        <v>1</v>
      </c>
      <c r="L39" s="110">
        <f t="shared" si="10"/>
        <v>1</v>
      </c>
      <c r="M39" s="110">
        <f t="shared" si="10"/>
        <v>1</v>
      </c>
      <c r="N39" s="110">
        <f t="shared" si="10"/>
        <v>1</v>
      </c>
      <c r="O39" s="110">
        <f t="shared" si="10"/>
        <v>1</v>
      </c>
      <c r="P39" s="110">
        <f t="shared" si="10"/>
        <v>1</v>
      </c>
      <c r="Q39" s="110">
        <f t="shared" si="10"/>
        <v>1</v>
      </c>
      <c r="R39" s="110">
        <f t="shared" si="10"/>
        <v>1</v>
      </c>
      <c r="S39" s="110">
        <f t="shared" si="10"/>
        <v>1</v>
      </c>
      <c r="T39" s="110">
        <f t="shared" si="10"/>
        <v>1</v>
      </c>
      <c r="U39" s="110">
        <f t="shared" si="10"/>
        <v>1</v>
      </c>
      <c r="V39" s="110">
        <f t="shared" si="10"/>
        <v>1</v>
      </c>
      <c r="W39" s="110">
        <f t="shared" si="10"/>
        <v>1</v>
      </c>
      <c r="X39" s="110">
        <f t="shared" si="10"/>
        <v>1</v>
      </c>
      <c r="Y39" s="110">
        <f t="shared" si="10"/>
        <v>1</v>
      </c>
      <c r="Z39" s="110">
        <f t="shared" si="10"/>
        <v>1</v>
      </c>
      <c r="AA39" s="110">
        <f t="shared" si="10"/>
        <v>1</v>
      </c>
      <c r="AB39" s="110">
        <f t="shared" si="10"/>
        <v>1</v>
      </c>
      <c r="AC39" s="110">
        <f t="shared" si="10"/>
        <v>1</v>
      </c>
      <c r="AD39" s="110">
        <f t="shared" si="10"/>
        <v>1</v>
      </c>
      <c r="AE39" s="110">
        <f t="shared" ref="AE39:AG39" si="11">IF(AE38=0,1,"ERRORE")</f>
        <v>1</v>
      </c>
      <c r="AF39" s="110">
        <f t="shared" si="11"/>
        <v>1</v>
      </c>
      <c r="AG39" s="110">
        <f t="shared" si="11"/>
        <v>1</v>
      </c>
      <c r="AH39" s="110">
        <f t="shared" ref="AH39" si="12">IF(AH38=0,1,"ERRORE")</f>
        <v>1</v>
      </c>
      <c r="AI39" s="110">
        <f t="shared" ref="AI39" si="13">IF(AI38=0,1,"ERRORE")</f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105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O12" zoomScale="70" zoomScaleNormal="70" workbookViewId="0">
      <selection activeCell="AG21" sqref="AG21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91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 t="s">
        <v>11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9</v>
      </c>
      <c r="F18" s="9" t="s">
        <v>4</v>
      </c>
      <c r="G18" s="125" t="s">
        <v>4</v>
      </c>
      <c r="H18" s="138" t="s">
        <v>5</v>
      </c>
      <c r="I18" s="146" t="s">
        <v>6</v>
      </c>
      <c r="J18" s="146" t="s">
        <v>7</v>
      </c>
      <c r="K18" s="147" t="s">
        <v>8</v>
      </c>
      <c r="L18" s="146" t="s">
        <v>9</v>
      </c>
      <c r="M18" s="146" t="s">
        <v>4</v>
      </c>
      <c r="N18" s="146" t="s">
        <v>4</v>
      </c>
      <c r="O18" s="146" t="s">
        <v>5</v>
      </c>
      <c r="P18" s="146" t="s">
        <v>6</v>
      </c>
      <c r="Q18" s="146" t="s">
        <v>7</v>
      </c>
      <c r="R18" s="147" t="s">
        <v>8</v>
      </c>
      <c r="S18" s="146" t="s">
        <v>9</v>
      </c>
      <c r="T18" s="146" t="s">
        <v>4</v>
      </c>
      <c r="U18" s="146" t="s">
        <v>4</v>
      </c>
      <c r="V18" s="146" t="s">
        <v>5</v>
      </c>
      <c r="W18" s="146" t="s">
        <v>6</v>
      </c>
      <c r="X18" s="146" t="s">
        <v>7</v>
      </c>
      <c r="Y18" s="147" t="s">
        <v>8</v>
      </c>
      <c r="Z18" s="146" t="s">
        <v>9</v>
      </c>
      <c r="AA18" s="146" t="s">
        <v>4</v>
      </c>
      <c r="AB18" s="146" t="s">
        <v>4</v>
      </c>
      <c r="AC18" s="146" t="s">
        <v>5</v>
      </c>
      <c r="AD18" s="146" t="s">
        <v>6</v>
      </c>
      <c r="AE18" s="146" t="s">
        <v>7</v>
      </c>
      <c r="AF18" s="146" t="s">
        <v>8</v>
      </c>
      <c r="AG18" s="146" t="s">
        <v>9</v>
      </c>
      <c r="AH18" s="146" t="s">
        <v>4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261"/>
      <c r="F19" s="145"/>
      <c r="G19" s="145"/>
      <c r="H19" s="139"/>
      <c r="I19" s="145"/>
      <c r="J19" s="128"/>
      <c r="K19" s="178"/>
      <c r="L19" s="128"/>
      <c r="M19" s="128"/>
      <c r="N19" s="139"/>
      <c r="O19" s="128"/>
      <c r="P19" s="128"/>
      <c r="Q19" s="128"/>
      <c r="R19" s="178"/>
      <c r="S19" s="145"/>
      <c r="T19" s="145"/>
      <c r="U19" s="145"/>
      <c r="V19" s="128"/>
      <c r="W19" s="145"/>
      <c r="X19" s="128"/>
      <c r="Y19" s="178"/>
      <c r="Z19" s="128"/>
      <c r="AA19" s="139"/>
      <c r="AB19" s="128"/>
      <c r="AC19" s="128"/>
      <c r="AD19" s="265"/>
      <c r="AE19" s="128"/>
      <c r="AF19" s="178"/>
      <c r="AG19" s="145"/>
      <c r="AH19" s="145"/>
      <c r="AI19" s="129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135"/>
      <c r="F20" s="60"/>
      <c r="G20" s="60"/>
      <c r="H20" s="149"/>
      <c r="I20" s="152"/>
      <c r="J20" s="152"/>
      <c r="K20" s="179"/>
      <c r="L20" s="56"/>
      <c r="M20" s="56"/>
      <c r="N20" s="208" t="s">
        <v>11</v>
      </c>
      <c r="O20" s="152"/>
      <c r="P20" s="60"/>
      <c r="Q20" s="152"/>
      <c r="R20" s="179"/>
      <c r="S20" s="60"/>
      <c r="T20" s="60"/>
      <c r="U20" s="60"/>
      <c r="V20" s="152"/>
      <c r="W20" s="152"/>
      <c r="X20" s="152"/>
      <c r="Y20" s="179"/>
      <c r="Z20" s="56"/>
      <c r="AA20" s="208"/>
      <c r="AB20" s="56"/>
      <c r="AC20" s="60"/>
      <c r="AD20" s="266"/>
      <c r="AE20" s="60"/>
      <c r="AF20" s="267"/>
      <c r="AG20" s="60"/>
      <c r="AH20" s="60"/>
      <c r="AI20" s="211"/>
      <c r="AJ20" s="22">
        <f>SUM(E20:X20)</f>
        <v>0</v>
      </c>
      <c r="AK20" s="22">
        <f>SUM(V20:AJ20)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262" t="s">
        <v>18</v>
      </c>
      <c r="F21" s="65"/>
      <c r="G21" s="118"/>
      <c r="H21" s="140"/>
      <c r="I21" s="121"/>
      <c r="J21" s="121"/>
      <c r="K21" s="219" t="s">
        <v>11</v>
      </c>
      <c r="L21" s="121"/>
      <c r="M21" s="121"/>
      <c r="N21" s="140"/>
      <c r="O21" s="121"/>
      <c r="P21" s="141"/>
      <c r="Q21" s="121"/>
      <c r="R21" s="216" t="s">
        <v>11</v>
      </c>
      <c r="S21" s="277"/>
      <c r="T21" s="121"/>
      <c r="U21" s="140"/>
      <c r="V21" s="121"/>
      <c r="W21" s="263" t="s">
        <v>11</v>
      </c>
      <c r="X21" s="121"/>
      <c r="Y21" s="219" t="s">
        <v>11</v>
      </c>
      <c r="Z21" s="121"/>
      <c r="AA21" s="140"/>
      <c r="AB21" s="121"/>
      <c r="AC21" s="121"/>
      <c r="AD21" s="141"/>
      <c r="AE21" s="121"/>
      <c r="AF21" s="180"/>
      <c r="AG21" s="280"/>
      <c r="AH21" s="121"/>
      <c r="AI21" s="66"/>
      <c r="AJ21" s="22">
        <f>SUM(R21:X21)</f>
        <v>0</v>
      </c>
      <c r="AK21" s="22">
        <f>SUM(S21:AJ21)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68"/>
      <c r="F22" s="68"/>
      <c r="G22" s="68"/>
      <c r="H22" s="68"/>
      <c r="I22" s="68"/>
      <c r="J22" s="68"/>
      <c r="K22" s="68"/>
      <c r="L22" s="177"/>
      <c r="M22" s="177"/>
      <c r="N22" s="177"/>
      <c r="O22" s="177"/>
      <c r="P22" s="177"/>
      <c r="Q22" s="68"/>
      <c r="R22" s="68"/>
      <c r="S22" s="177"/>
      <c r="T22" s="177"/>
      <c r="U22" s="177"/>
      <c r="V22" s="177"/>
      <c r="W22" s="177"/>
      <c r="X22" s="68"/>
      <c r="Y22" s="68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 t="s">
        <v>11</v>
      </c>
      <c r="F23" s="21">
        <v>6</v>
      </c>
      <c r="G23" s="21">
        <v>6</v>
      </c>
      <c r="H23" s="21" t="s">
        <v>11</v>
      </c>
      <c r="I23" s="21">
        <v>6</v>
      </c>
      <c r="J23" s="21" t="s">
        <v>11</v>
      </c>
      <c r="K23" s="21" t="s">
        <v>11</v>
      </c>
      <c r="L23" s="21">
        <v>7</v>
      </c>
      <c r="M23" s="21">
        <v>7</v>
      </c>
      <c r="N23" s="21">
        <v>7</v>
      </c>
      <c r="O23" s="21" t="s">
        <v>11</v>
      </c>
      <c r="P23" s="21">
        <v>4</v>
      </c>
      <c r="Q23" s="21" t="s">
        <v>11</v>
      </c>
      <c r="R23" s="21" t="s">
        <v>11</v>
      </c>
      <c r="S23" s="21">
        <v>6</v>
      </c>
      <c r="T23" s="21">
        <v>6</v>
      </c>
      <c r="U23" s="21">
        <v>6</v>
      </c>
      <c r="V23" s="21" t="s">
        <v>11</v>
      </c>
      <c r="W23" s="21">
        <v>6</v>
      </c>
      <c r="X23" s="21" t="s">
        <v>11</v>
      </c>
      <c r="Y23" s="21" t="s">
        <v>11</v>
      </c>
      <c r="Z23" s="21">
        <v>7</v>
      </c>
      <c r="AA23" s="21">
        <v>7</v>
      </c>
      <c r="AB23" s="21">
        <v>7</v>
      </c>
      <c r="AC23" s="21"/>
      <c r="AD23" s="21">
        <v>4</v>
      </c>
      <c r="AE23" s="21"/>
      <c r="AF23" s="21"/>
      <c r="AG23" s="21">
        <v>6</v>
      </c>
      <c r="AH23" s="21">
        <v>6</v>
      </c>
      <c r="AI23" s="21"/>
      <c r="AJ23" s="22">
        <f>SUM(E23:AI23)</f>
        <v>104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SUM(K22:K24)</f>
        <v>0</v>
      </c>
      <c r="D24" s="155" t="s">
        <v>14</v>
      </c>
      <c r="E24" s="156"/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>
        <v>3</v>
      </c>
      <c r="Q24" s="157"/>
      <c r="R24" s="157"/>
      <c r="S24" s="157"/>
      <c r="T24" s="157"/>
      <c r="U24" s="156"/>
      <c r="V24" s="156"/>
      <c r="W24" s="156" t="s">
        <v>11</v>
      </c>
      <c r="X24" s="157"/>
      <c r="Y24" s="157"/>
      <c r="Z24" s="157"/>
      <c r="AA24" s="157"/>
      <c r="AB24" s="157"/>
      <c r="AC24" s="157"/>
      <c r="AD24" s="157">
        <v>3</v>
      </c>
      <c r="AE24" s="157"/>
      <c r="AF24" s="157"/>
      <c r="AG24" s="157"/>
      <c r="AH24" s="157"/>
      <c r="AI24" s="157"/>
      <c r="AJ24" s="22">
        <f>SUM(E24:AI24)</f>
        <v>6</v>
      </c>
      <c r="AK24" s="18"/>
      <c r="AL24" s="61" t="s">
        <v>23</v>
      </c>
      <c r="AM24">
        <v>7.06</v>
      </c>
      <c r="AN24">
        <v>3.45</v>
      </c>
      <c r="AO24">
        <v>5.32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82"/>
      <c r="L25" s="160"/>
      <c r="M25" s="160"/>
      <c r="N25" s="160"/>
      <c r="O25" s="160"/>
      <c r="P25" s="160"/>
      <c r="Q25" s="160"/>
      <c r="R25" s="182"/>
      <c r="S25" s="160"/>
      <c r="T25" s="160"/>
      <c r="U25" s="160"/>
      <c r="V25" s="160"/>
      <c r="W25" s="160"/>
      <c r="X25" s="160"/>
      <c r="Y25" s="182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22">
        <f>SUM(E25:AI25)</f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-6</v>
      </c>
      <c r="F26" s="159">
        <v>-6</v>
      </c>
      <c r="G26" s="159">
        <v>-6</v>
      </c>
      <c r="H26" s="159"/>
      <c r="I26" s="159">
        <v>-6</v>
      </c>
      <c r="J26" s="159"/>
      <c r="K26" s="183"/>
      <c r="L26" s="159">
        <v>-7</v>
      </c>
      <c r="M26" s="159">
        <v>-7</v>
      </c>
      <c r="N26" s="159">
        <v>-7</v>
      </c>
      <c r="O26" s="159" t="s">
        <v>11</v>
      </c>
      <c r="P26" s="159">
        <v>-7</v>
      </c>
      <c r="Q26" s="159"/>
      <c r="R26" s="183"/>
      <c r="S26" s="159">
        <v>-6</v>
      </c>
      <c r="T26" s="159">
        <v>-6</v>
      </c>
      <c r="U26" s="159">
        <v>-6</v>
      </c>
      <c r="V26" s="159" t="s">
        <v>11</v>
      </c>
      <c r="W26" s="159">
        <v>-6</v>
      </c>
      <c r="X26" s="159"/>
      <c r="Y26" s="183"/>
      <c r="Z26" s="159">
        <v>-7</v>
      </c>
      <c r="AA26" s="159">
        <v>-7</v>
      </c>
      <c r="AB26" s="159">
        <v>-7</v>
      </c>
      <c r="AC26" s="159"/>
      <c r="AD26" s="159">
        <v>-7</v>
      </c>
      <c r="AE26" s="159"/>
      <c r="AF26" s="159"/>
      <c r="AG26" s="159">
        <v>-6</v>
      </c>
      <c r="AH26" s="159">
        <v>-6</v>
      </c>
      <c r="AI26" s="159"/>
      <c r="AJ26" s="22">
        <f t="shared" ref="AJ26:AJ30" si="0">SUM(E26:AI26)</f>
        <v>-116</v>
      </c>
      <c r="AK26" s="18">
        <f>SUM(AJ23:AJ30)</f>
        <v>0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83"/>
      <c r="L27" s="159"/>
      <c r="M27" s="159"/>
      <c r="N27" s="159"/>
      <c r="O27" s="159"/>
      <c r="P27" s="159"/>
      <c r="Q27" s="159"/>
      <c r="R27" s="183"/>
      <c r="S27" s="159"/>
      <c r="T27" s="159"/>
      <c r="U27" s="159"/>
      <c r="V27" s="159"/>
      <c r="W27" s="159"/>
      <c r="X27" s="159"/>
      <c r="Y27" s="183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22">
        <f t="shared" si="0"/>
        <v>0</v>
      </c>
      <c r="AK27" s="18"/>
      <c r="AL27" s="72" t="s">
        <v>29</v>
      </c>
      <c r="AM27">
        <f>SUM(AM24:AM26)</f>
        <v>16.59</v>
      </c>
      <c r="AN27">
        <f>SUM(AN24:AN26)</f>
        <v>5.18</v>
      </c>
      <c r="AO27">
        <f>SUM(AO24:AO26)</f>
        <v>7.48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82"/>
      <c r="L28" s="160"/>
      <c r="M28" s="160"/>
      <c r="N28" s="160"/>
      <c r="O28" s="160"/>
      <c r="P28" s="160"/>
      <c r="Q28" s="160"/>
      <c r="R28" s="182"/>
      <c r="S28" s="160"/>
      <c r="T28" s="160"/>
      <c r="U28" s="160"/>
      <c r="V28" s="160"/>
      <c r="W28" s="160" t="s">
        <v>11</v>
      </c>
      <c r="X28" s="160"/>
      <c r="Y28" s="182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259">
        <f t="shared" si="0"/>
        <v>0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>
        <v>6</v>
      </c>
      <c r="F29" s="159"/>
      <c r="G29" s="159"/>
      <c r="H29" s="159"/>
      <c r="I29" s="159"/>
      <c r="J29" s="159"/>
      <c r="K29" s="183"/>
      <c r="L29" s="159"/>
      <c r="M29" s="159"/>
      <c r="N29" s="159"/>
      <c r="O29" s="159"/>
      <c r="P29" s="159"/>
      <c r="Q29" s="159"/>
      <c r="R29" s="183"/>
      <c r="S29" s="159"/>
      <c r="T29" s="159"/>
      <c r="U29" s="159"/>
      <c r="V29" s="159"/>
      <c r="W29" s="159"/>
      <c r="X29" s="159"/>
      <c r="Y29" s="183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260">
        <f t="shared" si="0"/>
        <v>6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184" t="s">
        <v>11</v>
      </c>
      <c r="L30" s="29"/>
      <c r="M30" s="29"/>
      <c r="N30" s="29"/>
      <c r="O30" s="29"/>
      <c r="P30" s="29"/>
      <c r="Q30" s="29"/>
      <c r="R30" s="184" t="s">
        <v>11</v>
      </c>
      <c r="S30" s="29"/>
      <c r="T30" s="29"/>
      <c r="U30" s="29"/>
      <c r="V30" s="29"/>
      <c r="W30" s="29"/>
      <c r="X30" s="29"/>
      <c r="Y30" s="184" t="s">
        <v>11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23"/>
      <c r="F32" s="170"/>
      <c r="G32" s="123"/>
      <c r="H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3"/>
      <c r="F34" s="82"/>
      <c r="G34" s="82"/>
      <c r="H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A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ref="AB35:AF35" si="2">COUNTIF(AB19:AB24,$D$35)</f>
        <v>0</v>
      </c>
      <c r="AC35" s="89">
        <f t="shared" si="2"/>
        <v>0</v>
      </c>
      <c r="AD35" s="89">
        <f t="shared" si="2"/>
        <v>0</v>
      </c>
      <c r="AE35" s="89">
        <f t="shared" si="2"/>
        <v>0</v>
      </c>
      <c r="AF35" s="89">
        <f t="shared" si="2"/>
        <v>0</v>
      </c>
      <c r="AG35" s="89">
        <f t="shared" ref="AG35:AI35" si="3">COUNTIF(AG19:AG24,$D$35)</f>
        <v>0</v>
      </c>
      <c r="AH35" s="89">
        <f t="shared" si="3"/>
        <v>0</v>
      </c>
      <c r="AI35" s="89">
        <f t="shared" si="3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A36" si="4">COUNTIF(E33:E33,$D$36)</f>
        <v>0</v>
      </c>
      <c r="F36" s="96">
        <f t="shared" si="4"/>
        <v>0</v>
      </c>
      <c r="G36" s="96">
        <f t="shared" si="4"/>
        <v>0</v>
      </c>
      <c r="H36" s="96">
        <f t="shared" si="4"/>
        <v>0</v>
      </c>
      <c r="I36" s="96">
        <f t="shared" si="4"/>
        <v>0</v>
      </c>
      <c r="J36" s="96">
        <f t="shared" si="4"/>
        <v>0</v>
      </c>
      <c r="K36" s="96">
        <f t="shared" si="4"/>
        <v>0</v>
      </c>
      <c r="L36" s="96">
        <f t="shared" si="4"/>
        <v>0</v>
      </c>
      <c r="M36" s="96">
        <f t="shared" si="4"/>
        <v>0</v>
      </c>
      <c r="N36" s="96">
        <f t="shared" si="4"/>
        <v>0</v>
      </c>
      <c r="O36" s="96">
        <f t="shared" si="4"/>
        <v>0</v>
      </c>
      <c r="P36" s="96">
        <f t="shared" si="4"/>
        <v>0</v>
      </c>
      <c r="Q36" s="96">
        <f t="shared" si="4"/>
        <v>0</v>
      </c>
      <c r="R36" s="96">
        <f t="shared" si="4"/>
        <v>0</v>
      </c>
      <c r="S36" s="96">
        <f t="shared" si="4"/>
        <v>0</v>
      </c>
      <c r="T36" s="96">
        <f t="shared" si="4"/>
        <v>0</v>
      </c>
      <c r="U36" s="96">
        <f t="shared" si="4"/>
        <v>0</v>
      </c>
      <c r="V36" s="96">
        <f t="shared" si="4"/>
        <v>0</v>
      </c>
      <c r="W36" s="96">
        <f t="shared" si="4"/>
        <v>0</v>
      </c>
      <c r="X36" s="96">
        <f t="shared" si="4"/>
        <v>0</v>
      </c>
      <c r="Y36" s="96">
        <f t="shared" si="4"/>
        <v>0</v>
      </c>
      <c r="Z36" s="96">
        <f t="shared" si="4"/>
        <v>0</v>
      </c>
      <c r="AA36" s="96">
        <f t="shared" si="4"/>
        <v>0</v>
      </c>
      <c r="AB36" s="96">
        <f t="shared" ref="AB36:AF36" si="5">COUNTIF(AB33:AB33,$D$36)</f>
        <v>0</v>
      </c>
      <c r="AC36" s="96">
        <f t="shared" si="5"/>
        <v>0</v>
      </c>
      <c r="AD36" s="96">
        <f t="shared" si="5"/>
        <v>0</v>
      </c>
      <c r="AE36" s="96">
        <f t="shared" si="5"/>
        <v>0</v>
      </c>
      <c r="AF36" s="96">
        <f t="shared" si="5"/>
        <v>0</v>
      </c>
      <c r="AG36" s="96">
        <f t="shared" ref="AG36:AI36" si="6">COUNTIF(AG33:AG33,$D$36)</f>
        <v>0</v>
      </c>
      <c r="AH36" s="96">
        <f t="shared" si="6"/>
        <v>0</v>
      </c>
      <c r="AI36" s="96">
        <f t="shared" si="6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104</v>
      </c>
      <c r="D38" s="103"/>
      <c r="E38" s="104">
        <f t="shared" ref="E38:AA38" si="7">SUM(E23:E30)</f>
        <v>0</v>
      </c>
      <c r="F38" s="104">
        <f t="shared" si="7"/>
        <v>0</v>
      </c>
      <c r="G38" s="104">
        <f t="shared" si="7"/>
        <v>0</v>
      </c>
      <c r="H38" s="104">
        <f t="shared" si="7"/>
        <v>0</v>
      </c>
      <c r="I38" s="104">
        <f t="shared" si="7"/>
        <v>0</v>
      </c>
      <c r="J38" s="104">
        <f t="shared" si="7"/>
        <v>0</v>
      </c>
      <c r="K38" s="104">
        <f t="shared" si="7"/>
        <v>0</v>
      </c>
      <c r="L38" s="104">
        <f t="shared" si="7"/>
        <v>0</v>
      </c>
      <c r="M38" s="104">
        <f t="shared" si="7"/>
        <v>0</v>
      </c>
      <c r="N38" s="104">
        <f t="shared" si="7"/>
        <v>0</v>
      </c>
      <c r="O38" s="104">
        <f t="shared" si="7"/>
        <v>0</v>
      </c>
      <c r="P38" s="104">
        <f t="shared" si="7"/>
        <v>0</v>
      </c>
      <c r="Q38" s="104">
        <f t="shared" si="7"/>
        <v>0</v>
      </c>
      <c r="R38" s="104">
        <f t="shared" si="7"/>
        <v>0</v>
      </c>
      <c r="S38" s="104">
        <f t="shared" si="7"/>
        <v>0</v>
      </c>
      <c r="T38" s="104">
        <f t="shared" si="7"/>
        <v>0</v>
      </c>
      <c r="U38" s="104">
        <f t="shared" si="7"/>
        <v>0</v>
      </c>
      <c r="V38" s="104">
        <f t="shared" si="7"/>
        <v>0</v>
      </c>
      <c r="W38" s="104">
        <f t="shared" si="7"/>
        <v>0</v>
      </c>
      <c r="X38" s="104">
        <f t="shared" si="7"/>
        <v>0</v>
      </c>
      <c r="Y38" s="104">
        <f t="shared" si="7"/>
        <v>0</v>
      </c>
      <c r="Z38" s="104">
        <f t="shared" si="7"/>
        <v>0</v>
      </c>
      <c r="AA38" s="104">
        <f t="shared" si="7"/>
        <v>0</v>
      </c>
      <c r="AB38" s="104">
        <f t="shared" ref="AB38:AF38" si="8">SUM(AB23:AB30)</f>
        <v>0</v>
      </c>
      <c r="AC38" s="104">
        <f t="shared" si="8"/>
        <v>0</v>
      </c>
      <c r="AD38" s="104">
        <f t="shared" si="8"/>
        <v>0</v>
      </c>
      <c r="AE38" s="104">
        <f t="shared" si="8"/>
        <v>0</v>
      </c>
      <c r="AF38" s="104">
        <f t="shared" si="8"/>
        <v>0</v>
      </c>
      <c r="AG38" s="104">
        <f t="shared" ref="AG38:AI38" si="9">SUM(AG23:AG30)</f>
        <v>0</v>
      </c>
      <c r="AH38" s="104">
        <f t="shared" si="9"/>
        <v>0</v>
      </c>
      <c r="AI38" s="104">
        <f t="shared" si="9"/>
        <v>0</v>
      </c>
      <c r="AJ38" s="105">
        <f>SUM(E38:H38)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A39" si="10">IF(E38=0,1,"ERRORE")</f>
        <v>1</v>
      </c>
      <c r="F39" s="110">
        <f t="shared" si="10"/>
        <v>1</v>
      </c>
      <c r="G39" s="110">
        <f t="shared" si="10"/>
        <v>1</v>
      </c>
      <c r="H39" s="110">
        <f t="shared" si="10"/>
        <v>1</v>
      </c>
      <c r="I39" s="110">
        <f t="shared" si="10"/>
        <v>1</v>
      </c>
      <c r="J39" s="110">
        <f t="shared" si="10"/>
        <v>1</v>
      </c>
      <c r="K39" s="110">
        <f t="shared" si="10"/>
        <v>1</v>
      </c>
      <c r="L39" s="110">
        <f t="shared" si="10"/>
        <v>1</v>
      </c>
      <c r="M39" s="110">
        <f t="shared" si="10"/>
        <v>1</v>
      </c>
      <c r="N39" s="110">
        <f t="shared" si="10"/>
        <v>1</v>
      </c>
      <c r="O39" s="110">
        <f t="shared" si="10"/>
        <v>1</v>
      </c>
      <c r="P39" s="110">
        <f t="shared" si="10"/>
        <v>1</v>
      </c>
      <c r="Q39" s="110">
        <f t="shared" si="10"/>
        <v>1</v>
      </c>
      <c r="R39" s="110">
        <f t="shared" si="10"/>
        <v>1</v>
      </c>
      <c r="S39" s="110">
        <f t="shared" si="10"/>
        <v>1</v>
      </c>
      <c r="T39" s="110">
        <f t="shared" si="10"/>
        <v>1</v>
      </c>
      <c r="U39" s="110">
        <f t="shared" si="10"/>
        <v>1</v>
      </c>
      <c r="V39" s="110">
        <f t="shared" si="10"/>
        <v>1</v>
      </c>
      <c r="W39" s="110">
        <f t="shared" si="10"/>
        <v>1</v>
      </c>
      <c r="X39" s="110">
        <f t="shared" si="10"/>
        <v>1</v>
      </c>
      <c r="Y39" s="110">
        <f t="shared" si="10"/>
        <v>1</v>
      </c>
      <c r="Z39" s="110">
        <f t="shared" si="10"/>
        <v>1</v>
      </c>
      <c r="AA39" s="110">
        <f t="shared" si="10"/>
        <v>1</v>
      </c>
      <c r="AB39" s="110">
        <f t="shared" ref="AB39:AF39" si="11">IF(AB38=0,1,"ERRORE")</f>
        <v>1</v>
      </c>
      <c r="AC39" s="110">
        <f t="shared" si="11"/>
        <v>1</v>
      </c>
      <c r="AD39" s="110">
        <f t="shared" si="11"/>
        <v>1</v>
      </c>
      <c r="AE39" s="110">
        <f t="shared" si="11"/>
        <v>1</v>
      </c>
      <c r="AF39" s="110">
        <f t="shared" si="11"/>
        <v>1</v>
      </c>
      <c r="AG39" s="110">
        <f t="shared" ref="AG39" si="12">IF(AG38=0,1,"ERRORE")</f>
        <v>1</v>
      </c>
      <c r="AH39" s="110">
        <f t="shared" ref="AH39" si="13">IF(AH38=0,1,"ERRORE")</f>
        <v>1</v>
      </c>
      <c r="AI39" s="110">
        <f t="shared" ref="AI39" si="14">IF(AI38=0,1,"ERRORE")</f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110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12" zoomScale="70" zoomScaleNormal="70" workbookViewId="0">
      <selection activeCell="AA27" sqref="AA27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92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4</v>
      </c>
      <c r="F18" s="138" t="s">
        <v>5</v>
      </c>
      <c r="G18" s="146" t="s">
        <v>6</v>
      </c>
      <c r="H18" s="146" t="s">
        <v>7</v>
      </c>
      <c r="I18" s="147" t="s">
        <v>8</v>
      </c>
      <c r="J18" s="146" t="s">
        <v>9</v>
      </c>
      <c r="K18" s="146" t="s">
        <v>4</v>
      </c>
      <c r="L18" s="146" t="s">
        <v>4</v>
      </c>
      <c r="M18" s="146" t="s">
        <v>5</v>
      </c>
      <c r="N18" s="146" t="s">
        <v>6</v>
      </c>
      <c r="O18" s="146" t="s">
        <v>7</v>
      </c>
      <c r="P18" s="147" t="s">
        <v>8</v>
      </c>
      <c r="Q18" s="146" t="s">
        <v>9</v>
      </c>
      <c r="R18" s="146" t="s">
        <v>4</v>
      </c>
      <c r="S18" s="146" t="s">
        <v>4</v>
      </c>
      <c r="T18" s="146" t="s">
        <v>5</v>
      </c>
      <c r="U18" s="146" t="s">
        <v>6</v>
      </c>
      <c r="V18" s="146" t="s">
        <v>7</v>
      </c>
      <c r="W18" s="147" t="s">
        <v>8</v>
      </c>
      <c r="X18" s="146" t="s">
        <v>9</v>
      </c>
      <c r="Y18" s="146" t="s">
        <v>4</v>
      </c>
      <c r="Z18" s="146" t="s">
        <v>4</v>
      </c>
      <c r="AA18" s="146" t="s">
        <v>5</v>
      </c>
      <c r="AB18" s="146" t="s">
        <v>6</v>
      </c>
      <c r="AC18" s="146" t="s">
        <v>7</v>
      </c>
      <c r="AD18" s="146" t="s">
        <v>8</v>
      </c>
      <c r="AE18" s="146" t="s">
        <v>9</v>
      </c>
      <c r="AF18" s="146" t="s">
        <v>4</v>
      </c>
      <c r="AG18" s="146" t="s">
        <v>4</v>
      </c>
      <c r="AH18" s="146" t="s">
        <v>5</v>
      </c>
      <c r="AI18" s="146" t="s">
        <v>6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45"/>
      <c r="F19" s="139"/>
      <c r="G19" s="145"/>
      <c r="H19" s="128"/>
      <c r="I19" s="178"/>
      <c r="J19" s="128"/>
      <c r="K19" s="128"/>
      <c r="L19" s="276" t="s">
        <v>87</v>
      </c>
      <c r="M19" s="128"/>
      <c r="N19" s="128"/>
      <c r="O19" s="128"/>
      <c r="P19" s="178"/>
      <c r="Q19" s="145"/>
      <c r="R19" s="145"/>
      <c r="S19" s="145"/>
      <c r="T19" s="128"/>
      <c r="U19" s="145"/>
      <c r="V19" s="128"/>
      <c r="W19" s="178"/>
      <c r="X19" s="128"/>
      <c r="Y19" s="139"/>
      <c r="Z19" s="128"/>
      <c r="AA19" s="128"/>
      <c r="AB19" s="265"/>
      <c r="AC19" s="137"/>
      <c r="AD19" s="203"/>
      <c r="AE19" s="194"/>
      <c r="AF19" s="194"/>
      <c r="AG19" s="194"/>
      <c r="AH19" s="128"/>
      <c r="AI19" s="270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60"/>
      <c r="F20" s="149"/>
      <c r="G20" s="152"/>
      <c r="H20" s="152"/>
      <c r="I20" s="179"/>
      <c r="J20" s="56"/>
      <c r="K20" s="56"/>
      <c r="L20" s="271" t="s">
        <v>11</v>
      </c>
      <c r="M20" s="152"/>
      <c r="N20" s="60"/>
      <c r="O20" s="152"/>
      <c r="P20" s="179"/>
      <c r="Q20" s="60"/>
      <c r="R20" s="60"/>
      <c r="S20" s="60"/>
      <c r="T20" s="152"/>
      <c r="U20" s="152"/>
      <c r="V20" s="152"/>
      <c r="W20" s="179"/>
      <c r="X20" s="56"/>
      <c r="Y20" s="208"/>
      <c r="Z20" s="56"/>
      <c r="AA20" s="60"/>
      <c r="AB20" s="266"/>
      <c r="AC20" s="135"/>
      <c r="AD20" s="274"/>
      <c r="AE20" s="60"/>
      <c r="AF20" s="60"/>
      <c r="AG20" s="268"/>
      <c r="AH20" s="60"/>
      <c r="AI20" s="211"/>
      <c r="AJ20" s="22">
        <f>SUM(E20:V20)</f>
        <v>0</v>
      </c>
      <c r="AK20" s="22">
        <f>SUM(T20:AJ20)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18"/>
      <c r="F21" s="140"/>
      <c r="G21" s="121"/>
      <c r="H21" s="121"/>
      <c r="I21" s="219" t="s">
        <v>11</v>
      </c>
      <c r="J21" s="121"/>
      <c r="K21" s="121"/>
      <c r="L21" s="272"/>
      <c r="M21" s="121"/>
      <c r="N21" s="273" t="s">
        <v>22</v>
      </c>
      <c r="O21" s="121"/>
      <c r="P21" s="216" t="s">
        <v>11</v>
      </c>
      <c r="Q21" s="277"/>
      <c r="R21" s="121"/>
      <c r="S21" s="140"/>
      <c r="T21" s="121"/>
      <c r="U21" s="263" t="s">
        <v>11</v>
      </c>
      <c r="V21" s="121"/>
      <c r="W21" s="219" t="s">
        <v>11</v>
      </c>
      <c r="X21" s="281"/>
      <c r="Y21" s="140"/>
      <c r="Z21" s="121"/>
      <c r="AA21" s="121"/>
      <c r="AB21" s="269"/>
      <c r="AC21" s="198"/>
      <c r="AD21" s="275" t="s">
        <v>33</v>
      </c>
      <c r="AE21" s="121"/>
      <c r="AF21" s="121"/>
      <c r="AG21" s="140"/>
      <c r="AH21" s="121"/>
      <c r="AI21" s="66"/>
      <c r="AJ21" s="22">
        <f>SUM(P21:V21)</f>
        <v>0</v>
      </c>
      <c r="AK21" s="22">
        <f>SUM(Q21:AJ21)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68"/>
      <c r="F22" s="68"/>
      <c r="G22" s="68"/>
      <c r="H22" s="68"/>
      <c r="I22" s="68"/>
      <c r="J22" s="177"/>
      <c r="K22" s="177"/>
      <c r="L22" s="177"/>
      <c r="M22" s="177"/>
      <c r="N22" s="177"/>
      <c r="O22" s="68"/>
      <c r="P22" s="68"/>
      <c r="Q22" s="177"/>
      <c r="R22" s="177"/>
      <c r="S22" s="177"/>
      <c r="T22" s="177"/>
      <c r="U22" s="177"/>
      <c r="V22" s="68"/>
      <c r="W22" s="68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>
        <v>6</v>
      </c>
      <c r="F23" s="21" t="s">
        <v>11</v>
      </c>
      <c r="G23" s="21">
        <v>6</v>
      </c>
      <c r="H23" s="21" t="s">
        <v>11</v>
      </c>
      <c r="I23" s="21" t="s">
        <v>11</v>
      </c>
      <c r="J23" s="21">
        <v>7</v>
      </c>
      <c r="K23" s="21">
        <v>7</v>
      </c>
      <c r="L23" s="21">
        <v>7</v>
      </c>
      <c r="M23" s="21" t="s">
        <v>11</v>
      </c>
      <c r="N23" s="21"/>
      <c r="O23" s="21" t="s">
        <v>11</v>
      </c>
      <c r="P23" s="21" t="s">
        <v>11</v>
      </c>
      <c r="Q23" s="21">
        <v>6</v>
      </c>
      <c r="R23" s="21">
        <v>6</v>
      </c>
      <c r="S23" s="21">
        <v>6</v>
      </c>
      <c r="T23" s="21" t="s">
        <v>11</v>
      </c>
      <c r="U23" s="21">
        <v>6</v>
      </c>
      <c r="V23" s="21" t="s">
        <v>11</v>
      </c>
      <c r="W23" s="21" t="s">
        <v>11</v>
      </c>
      <c r="X23" s="21">
        <v>7</v>
      </c>
      <c r="Y23" s="21">
        <v>7</v>
      </c>
      <c r="Z23" s="21">
        <v>7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2">
        <f>SUM(E23:AI23)</f>
        <v>78</v>
      </c>
      <c r="AK23" s="23">
        <f>SUM(E24:AI24)</f>
        <v>0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SUM(I22:I24)</f>
        <v>0</v>
      </c>
      <c r="D24" s="155" t="s">
        <v>14</v>
      </c>
      <c r="E24" s="157"/>
      <c r="F24" s="157"/>
      <c r="G24" s="157"/>
      <c r="H24" s="157"/>
      <c r="I24" s="157"/>
      <c r="J24" s="157"/>
      <c r="K24" s="157"/>
      <c r="L24" s="156"/>
      <c r="M24" s="156"/>
      <c r="N24" s="156"/>
      <c r="O24" s="157"/>
      <c r="P24" s="157"/>
      <c r="Q24" s="157"/>
      <c r="R24" s="157"/>
      <c r="S24" s="156"/>
      <c r="T24" s="156"/>
      <c r="U24" s="156" t="s">
        <v>11</v>
      </c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22">
        <f>SUM(E24:AI24)</f>
        <v>0</v>
      </c>
      <c r="AK24" s="18"/>
      <c r="AL24" s="61" t="s">
        <v>23</v>
      </c>
      <c r="AM24">
        <v>16.59</v>
      </c>
      <c r="AN24">
        <v>5.18</v>
      </c>
      <c r="AO24">
        <v>7.48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82"/>
      <c r="J25" s="160"/>
      <c r="K25" s="160"/>
      <c r="L25" s="160"/>
      <c r="M25" s="160"/>
      <c r="N25" s="160"/>
      <c r="O25" s="160"/>
      <c r="P25" s="182"/>
      <c r="Q25" s="160"/>
      <c r="R25" s="160"/>
      <c r="S25" s="160"/>
      <c r="T25" s="160"/>
      <c r="U25" s="160"/>
      <c r="V25" s="160"/>
      <c r="W25" s="182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22">
        <f>SUM(E25:AI25)</f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-6</v>
      </c>
      <c r="F26" s="159"/>
      <c r="G26" s="159">
        <v>-6</v>
      </c>
      <c r="H26" s="159"/>
      <c r="I26" s="183"/>
      <c r="J26" s="159">
        <v>-7</v>
      </c>
      <c r="K26" s="159">
        <v>-7</v>
      </c>
      <c r="L26" s="159">
        <v>-7</v>
      </c>
      <c r="M26" s="159" t="s">
        <v>11</v>
      </c>
      <c r="N26" s="159">
        <v>-7</v>
      </c>
      <c r="O26" s="159"/>
      <c r="P26" s="183"/>
      <c r="Q26" s="159">
        <v>-6</v>
      </c>
      <c r="R26" s="159">
        <v>-6</v>
      </c>
      <c r="S26" s="159">
        <v>-6</v>
      </c>
      <c r="T26" s="159" t="s">
        <v>11</v>
      </c>
      <c r="U26" s="159">
        <v>-6</v>
      </c>
      <c r="V26" s="159"/>
      <c r="W26" s="183"/>
      <c r="X26" s="159">
        <v>-7</v>
      </c>
      <c r="Y26" s="159">
        <v>-7</v>
      </c>
      <c r="Z26" s="159">
        <v>-7</v>
      </c>
      <c r="AA26" s="159"/>
      <c r="AB26" s="159">
        <v>-7</v>
      </c>
      <c r="AC26" s="159"/>
      <c r="AD26" s="159"/>
      <c r="AE26" s="159">
        <v>-6</v>
      </c>
      <c r="AF26" s="159">
        <v>-6</v>
      </c>
      <c r="AG26" s="159">
        <v>-6</v>
      </c>
      <c r="AH26" s="159"/>
      <c r="AI26" s="159">
        <v>-6</v>
      </c>
      <c r="AJ26" s="22">
        <f t="shared" ref="AJ26:AJ30" si="0">SUM(E26:AI26)</f>
        <v>-116</v>
      </c>
      <c r="AK26" s="18">
        <f>SUM(AJ23:AJ30)</f>
        <v>0</v>
      </c>
      <c r="AL26" s="75" t="s">
        <v>27</v>
      </c>
      <c r="AM26" s="76">
        <v>-26</v>
      </c>
      <c r="AN26" s="76">
        <v>-6</v>
      </c>
      <c r="AO26" s="76">
        <v>-6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83"/>
      <c r="J27" s="159"/>
      <c r="K27" s="159"/>
      <c r="L27" s="159"/>
      <c r="M27" s="159"/>
      <c r="N27" s="159"/>
      <c r="O27" s="159"/>
      <c r="P27" s="183"/>
      <c r="Q27" s="159"/>
      <c r="R27" s="159"/>
      <c r="S27" s="159"/>
      <c r="T27" s="159"/>
      <c r="U27" s="159"/>
      <c r="V27" s="159"/>
      <c r="W27" s="183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22">
        <f t="shared" si="0"/>
        <v>0</v>
      </c>
      <c r="AK27" s="18"/>
      <c r="AL27" s="72" t="s">
        <v>29</v>
      </c>
      <c r="AM27">
        <f>SUM(AM24:AM26)</f>
        <v>0.11999999999999744</v>
      </c>
      <c r="AN27">
        <f>SUM(AN24:AN26)</f>
        <v>0.91000000000000014</v>
      </c>
      <c r="AO27">
        <f>SUM(AO24:AO26)</f>
        <v>3.6400000000000006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82"/>
      <c r="J28" s="160"/>
      <c r="K28" s="160"/>
      <c r="L28" s="160"/>
      <c r="M28" s="160"/>
      <c r="N28" s="160">
        <v>7</v>
      </c>
      <c r="O28" s="160"/>
      <c r="P28" s="182"/>
      <c r="Q28" s="160"/>
      <c r="R28" s="160"/>
      <c r="S28" s="160"/>
      <c r="T28" s="160"/>
      <c r="U28" s="160" t="s">
        <v>11</v>
      </c>
      <c r="V28" s="160"/>
      <c r="W28" s="182"/>
      <c r="X28" s="160"/>
      <c r="Y28" s="160"/>
      <c r="Z28" s="160"/>
      <c r="AA28" s="160"/>
      <c r="AB28" s="160">
        <v>7</v>
      </c>
      <c r="AC28" s="160"/>
      <c r="AD28" s="160"/>
      <c r="AE28" s="160">
        <v>6</v>
      </c>
      <c r="AF28" s="160">
        <v>6</v>
      </c>
      <c r="AG28" s="160">
        <v>6</v>
      </c>
      <c r="AH28" s="160"/>
      <c r="AI28" s="160">
        <v>6</v>
      </c>
      <c r="AJ28" s="259">
        <f t="shared" si="0"/>
        <v>38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/>
      <c r="G29" s="159"/>
      <c r="H29" s="159"/>
      <c r="I29" s="183"/>
      <c r="J29" s="159"/>
      <c r="K29" s="159"/>
      <c r="L29" s="159"/>
      <c r="M29" s="159"/>
      <c r="N29" s="159"/>
      <c r="O29" s="159"/>
      <c r="P29" s="183"/>
      <c r="Q29" s="159"/>
      <c r="R29" s="159"/>
      <c r="S29" s="159"/>
      <c r="T29" s="159"/>
      <c r="U29" s="159"/>
      <c r="V29" s="159"/>
      <c r="W29" s="183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260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184" t="s">
        <v>11</v>
      </c>
      <c r="J30" s="29"/>
      <c r="K30" s="29"/>
      <c r="L30" s="29"/>
      <c r="M30" s="29"/>
      <c r="N30" s="29"/>
      <c r="O30" s="29"/>
      <c r="P30" s="184" t="s">
        <v>11</v>
      </c>
      <c r="Q30" s="29"/>
      <c r="R30" s="29"/>
      <c r="S30" s="29"/>
      <c r="T30" s="29"/>
      <c r="U30" s="29"/>
      <c r="V30" s="29"/>
      <c r="W30" s="184" t="s">
        <v>11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23"/>
      <c r="F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Y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ref="Z35:AG35" si="2">COUNTIF(Z19:Z24,$D$35)</f>
        <v>0</v>
      </c>
      <c r="AA35" s="89">
        <f t="shared" si="2"/>
        <v>0</v>
      </c>
      <c r="AB35" s="89">
        <f t="shared" si="2"/>
        <v>0</v>
      </c>
      <c r="AC35" s="89">
        <f t="shared" si="2"/>
        <v>0</v>
      </c>
      <c r="AD35" s="89">
        <f t="shared" si="2"/>
        <v>0</v>
      </c>
      <c r="AE35" s="89">
        <f t="shared" si="2"/>
        <v>0</v>
      </c>
      <c r="AF35" s="89">
        <f t="shared" si="2"/>
        <v>0</v>
      </c>
      <c r="AG35" s="89">
        <f t="shared" si="2"/>
        <v>0</v>
      </c>
      <c r="AH35" s="89">
        <f t="shared" ref="AH35:AI35" si="3">COUNTIF(AH19:AH24,$D$35)</f>
        <v>0</v>
      </c>
      <c r="AI35" s="89">
        <f t="shared" si="3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Y36" si="4">COUNTIF(E33:E33,$D$36)</f>
        <v>0</v>
      </c>
      <c r="F36" s="96">
        <f t="shared" si="4"/>
        <v>0</v>
      </c>
      <c r="G36" s="96">
        <f t="shared" si="4"/>
        <v>0</v>
      </c>
      <c r="H36" s="96">
        <f t="shared" si="4"/>
        <v>0</v>
      </c>
      <c r="I36" s="96">
        <f t="shared" si="4"/>
        <v>0</v>
      </c>
      <c r="J36" s="96">
        <f t="shared" si="4"/>
        <v>0</v>
      </c>
      <c r="K36" s="96">
        <f t="shared" si="4"/>
        <v>0</v>
      </c>
      <c r="L36" s="96">
        <f t="shared" si="4"/>
        <v>0</v>
      </c>
      <c r="M36" s="96">
        <f t="shared" si="4"/>
        <v>0</v>
      </c>
      <c r="N36" s="96">
        <f t="shared" si="4"/>
        <v>0</v>
      </c>
      <c r="O36" s="96">
        <f t="shared" si="4"/>
        <v>0</v>
      </c>
      <c r="P36" s="96">
        <f t="shared" si="4"/>
        <v>0</v>
      </c>
      <c r="Q36" s="96">
        <f t="shared" si="4"/>
        <v>0</v>
      </c>
      <c r="R36" s="96">
        <f t="shared" si="4"/>
        <v>0</v>
      </c>
      <c r="S36" s="96">
        <f t="shared" si="4"/>
        <v>0</v>
      </c>
      <c r="T36" s="96">
        <f t="shared" si="4"/>
        <v>0</v>
      </c>
      <c r="U36" s="96">
        <f t="shared" si="4"/>
        <v>0</v>
      </c>
      <c r="V36" s="96">
        <f t="shared" si="4"/>
        <v>0</v>
      </c>
      <c r="W36" s="96">
        <f t="shared" si="4"/>
        <v>0</v>
      </c>
      <c r="X36" s="96">
        <f t="shared" si="4"/>
        <v>0</v>
      </c>
      <c r="Y36" s="96">
        <f t="shared" si="4"/>
        <v>0</v>
      </c>
      <c r="Z36" s="96">
        <f t="shared" ref="Z36:AG36" si="5">COUNTIF(Z33:Z33,$D$36)</f>
        <v>0</v>
      </c>
      <c r="AA36" s="96">
        <f t="shared" si="5"/>
        <v>0</v>
      </c>
      <c r="AB36" s="96">
        <f t="shared" si="5"/>
        <v>0</v>
      </c>
      <c r="AC36" s="96">
        <f t="shared" si="5"/>
        <v>0</v>
      </c>
      <c r="AD36" s="96">
        <f t="shared" si="5"/>
        <v>0</v>
      </c>
      <c r="AE36" s="96">
        <f t="shared" si="5"/>
        <v>0</v>
      </c>
      <c r="AF36" s="96">
        <f t="shared" si="5"/>
        <v>0</v>
      </c>
      <c r="AG36" s="96">
        <f t="shared" si="5"/>
        <v>0</v>
      </c>
      <c r="AH36" s="96">
        <f t="shared" ref="AH36:AI36" si="6">COUNTIF(AH33:AH33,$D$36)</f>
        <v>0</v>
      </c>
      <c r="AI36" s="96">
        <f t="shared" si="6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78</v>
      </c>
      <c r="D38" s="103"/>
      <c r="E38" s="104">
        <f t="shared" ref="E38:Y38" si="7">SUM(E23:E30)</f>
        <v>0</v>
      </c>
      <c r="F38" s="104">
        <f t="shared" si="7"/>
        <v>0</v>
      </c>
      <c r="G38" s="104">
        <f t="shared" si="7"/>
        <v>0</v>
      </c>
      <c r="H38" s="104">
        <f t="shared" si="7"/>
        <v>0</v>
      </c>
      <c r="I38" s="104">
        <f t="shared" si="7"/>
        <v>0</v>
      </c>
      <c r="J38" s="104">
        <f t="shared" si="7"/>
        <v>0</v>
      </c>
      <c r="K38" s="104">
        <f t="shared" si="7"/>
        <v>0</v>
      </c>
      <c r="L38" s="104">
        <f t="shared" si="7"/>
        <v>0</v>
      </c>
      <c r="M38" s="104">
        <f t="shared" si="7"/>
        <v>0</v>
      </c>
      <c r="N38" s="104">
        <f t="shared" si="7"/>
        <v>0</v>
      </c>
      <c r="O38" s="104">
        <f t="shared" si="7"/>
        <v>0</v>
      </c>
      <c r="P38" s="104">
        <f t="shared" si="7"/>
        <v>0</v>
      </c>
      <c r="Q38" s="104">
        <f t="shared" si="7"/>
        <v>0</v>
      </c>
      <c r="R38" s="104">
        <f t="shared" si="7"/>
        <v>0</v>
      </c>
      <c r="S38" s="104">
        <f t="shared" si="7"/>
        <v>0</v>
      </c>
      <c r="T38" s="104">
        <f t="shared" si="7"/>
        <v>0</v>
      </c>
      <c r="U38" s="104">
        <f t="shared" si="7"/>
        <v>0</v>
      </c>
      <c r="V38" s="104">
        <f t="shared" si="7"/>
        <v>0</v>
      </c>
      <c r="W38" s="104">
        <f t="shared" si="7"/>
        <v>0</v>
      </c>
      <c r="X38" s="104">
        <f t="shared" si="7"/>
        <v>0</v>
      </c>
      <c r="Y38" s="104">
        <f t="shared" si="7"/>
        <v>0</v>
      </c>
      <c r="Z38" s="104">
        <f t="shared" ref="Z38:AG38" si="8">SUM(Z23:Z30)</f>
        <v>0</v>
      </c>
      <c r="AA38" s="104">
        <f t="shared" si="8"/>
        <v>0</v>
      </c>
      <c r="AB38" s="104">
        <f t="shared" si="8"/>
        <v>0</v>
      </c>
      <c r="AC38" s="104">
        <f t="shared" si="8"/>
        <v>0</v>
      </c>
      <c r="AD38" s="104">
        <f t="shared" si="8"/>
        <v>0</v>
      </c>
      <c r="AE38" s="104">
        <f t="shared" si="8"/>
        <v>0</v>
      </c>
      <c r="AF38" s="104">
        <f t="shared" si="8"/>
        <v>0</v>
      </c>
      <c r="AG38" s="104">
        <f t="shared" si="8"/>
        <v>0</v>
      </c>
      <c r="AH38" s="104">
        <f t="shared" ref="AH38:AI38" si="9">SUM(AH23:AH30)</f>
        <v>0</v>
      </c>
      <c r="AI38" s="104">
        <f t="shared" si="9"/>
        <v>0</v>
      </c>
      <c r="AJ38" s="105">
        <f>SUM(E38:F38)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0</v>
      </c>
      <c r="D39" s="103"/>
      <c r="E39" s="110">
        <f t="shared" ref="E39:Y39" si="10">IF(E38=0,1,"ERRORE")</f>
        <v>1</v>
      </c>
      <c r="F39" s="110">
        <f t="shared" si="10"/>
        <v>1</v>
      </c>
      <c r="G39" s="110">
        <f t="shared" si="10"/>
        <v>1</v>
      </c>
      <c r="H39" s="110">
        <f t="shared" si="10"/>
        <v>1</v>
      </c>
      <c r="I39" s="110">
        <f t="shared" si="10"/>
        <v>1</v>
      </c>
      <c r="J39" s="110">
        <f t="shared" si="10"/>
        <v>1</v>
      </c>
      <c r="K39" s="110">
        <f t="shared" si="10"/>
        <v>1</v>
      </c>
      <c r="L39" s="110">
        <f t="shared" si="10"/>
        <v>1</v>
      </c>
      <c r="M39" s="110">
        <f t="shared" si="10"/>
        <v>1</v>
      </c>
      <c r="N39" s="110">
        <f t="shared" si="10"/>
        <v>1</v>
      </c>
      <c r="O39" s="110">
        <f t="shared" si="10"/>
        <v>1</v>
      </c>
      <c r="P39" s="110">
        <f t="shared" si="10"/>
        <v>1</v>
      </c>
      <c r="Q39" s="110">
        <f t="shared" si="10"/>
        <v>1</v>
      </c>
      <c r="R39" s="110">
        <f t="shared" si="10"/>
        <v>1</v>
      </c>
      <c r="S39" s="110">
        <f t="shared" si="10"/>
        <v>1</v>
      </c>
      <c r="T39" s="110">
        <f t="shared" si="10"/>
        <v>1</v>
      </c>
      <c r="U39" s="110">
        <f t="shared" si="10"/>
        <v>1</v>
      </c>
      <c r="V39" s="110">
        <f t="shared" si="10"/>
        <v>1</v>
      </c>
      <c r="W39" s="110">
        <f t="shared" si="10"/>
        <v>1</v>
      </c>
      <c r="X39" s="110">
        <f t="shared" si="10"/>
        <v>1</v>
      </c>
      <c r="Y39" s="110">
        <f t="shared" si="10"/>
        <v>1</v>
      </c>
      <c r="Z39" s="110">
        <f t="shared" ref="Z39:AG39" si="11">IF(Z38=0,1,"ERRORE")</f>
        <v>1</v>
      </c>
      <c r="AA39" s="110">
        <f t="shared" si="11"/>
        <v>1</v>
      </c>
      <c r="AB39" s="110">
        <f t="shared" si="11"/>
        <v>1</v>
      </c>
      <c r="AC39" s="110">
        <f t="shared" si="11"/>
        <v>1</v>
      </c>
      <c r="AD39" s="110">
        <f t="shared" si="11"/>
        <v>1</v>
      </c>
      <c r="AE39" s="110">
        <f t="shared" si="11"/>
        <v>1</v>
      </c>
      <c r="AF39" s="110">
        <f t="shared" si="11"/>
        <v>1</v>
      </c>
      <c r="AG39" s="110">
        <f t="shared" si="11"/>
        <v>1</v>
      </c>
      <c r="AH39" s="110">
        <f t="shared" ref="AH39" si="12">IF(AH38=0,1,"ERRORE")</f>
        <v>1</v>
      </c>
      <c r="AI39" s="110">
        <f t="shared" ref="AI39" si="13">IF(AI38=0,1,"ERRORE")</f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78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AJ13" zoomScaleNormal="100" workbookViewId="0">
      <selection activeCell="BF27" sqref="BF27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76" t="s">
        <v>8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6">
      <c r="C17" s="2" t="s">
        <v>45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6">
      <c r="B18" s="1" t="s">
        <v>2</v>
      </c>
      <c r="C18" s="49" t="s">
        <v>16</v>
      </c>
      <c r="D18" s="8"/>
      <c r="E18" s="125" t="s">
        <v>9</v>
      </c>
      <c r="F18" s="9" t="s">
        <v>4</v>
      </c>
      <c r="G18" s="125" t="s">
        <v>4</v>
      </c>
      <c r="H18" s="126" t="s">
        <v>5</v>
      </c>
      <c r="I18" s="125" t="s">
        <v>6</v>
      </c>
      <c r="J18" s="125" t="s">
        <v>7</v>
      </c>
      <c r="K18" s="127" t="s">
        <v>8</v>
      </c>
      <c r="L18" s="125" t="s">
        <v>9</v>
      </c>
      <c r="M18" s="9" t="s">
        <v>4</v>
      </c>
      <c r="N18" s="125" t="s">
        <v>4</v>
      </c>
      <c r="O18" s="126" t="s">
        <v>5</v>
      </c>
      <c r="P18" s="125" t="s">
        <v>6</v>
      </c>
      <c r="Q18" s="125" t="s">
        <v>7</v>
      </c>
      <c r="R18" s="127" t="s">
        <v>8</v>
      </c>
      <c r="S18" s="125" t="s">
        <v>9</v>
      </c>
      <c r="T18" s="9" t="s">
        <v>4</v>
      </c>
      <c r="U18" s="125" t="s">
        <v>4</v>
      </c>
      <c r="V18" s="126" t="s">
        <v>5</v>
      </c>
      <c r="W18" s="125" t="s">
        <v>6</v>
      </c>
      <c r="X18" s="125" t="s">
        <v>7</v>
      </c>
      <c r="Y18" s="127" t="s">
        <v>8</v>
      </c>
      <c r="Z18" s="125" t="s">
        <v>9</v>
      </c>
      <c r="AA18" s="9" t="s">
        <v>4</v>
      </c>
      <c r="AB18" s="125" t="s">
        <v>4</v>
      </c>
      <c r="AC18" s="138" t="s">
        <v>5</v>
      </c>
      <c r="AD18" s="146" t="s">
        <v>6</v>
      </c>
      <c r="AE18" s="146" t="s">
        <v>7</v>
      </c>
      <c r="AF18" s="147" t="s">
        <v>8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6" ht="50.45" customHeight="1">
      <c r="B19" s="53"/>
      <c r="C19" s="290" t="s">
        <v>17</v>
      </c>
      <c r="D19" s="15" t="s">
        <v>12</v>
      </c>
      <c r="E19" s="128"/>
      <c r="F19" s="128"/>
      <c r="G19" s="128"/>
      <c r="H19" s="128"/>
      <c r="I19" s="128"/>
      <c r="J19" s="128"/>
      <c r="K19" s="132"/>
      <c r="L19" s="56"/>
      <c r="M19" s="56"/>
      <c r="N19" s="56"/>
      <c r="O19" s="128"/>
      <c r="P19" s="194"/>
      <c r="Q19" s="119"/>
      <c r="R19" s="130"/>
      <c r="S19" s="128"/>
      <c r="T19" s="128"/>
      <c r="U19" s="128"/>
      <c r="V19" s="128"/>
      <c r="W19" s="128"/>
      <c r="X19" s="120"/>
      <c r="Y19" s="132"/>
      <c r="Z19" s="145"/>
      <c r="AA19" s="145"/>
      <c r="AB19" s="145"/>
      <c r="AC19" s="139"/>
      <c r="AD19" s="145"/>
      <c r="AE19" s="128"/>
      <c r="AF19" s="150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6" ht="45" customHeight="1">
      <c r="B20" s="59"/>
      <c r="C20" s="290"/>
      <c r="D20" s="20" t="s">
        <v>13</v>
      </c>
      <c r="E20" s="56"/>
      <c r="F20" s="56"/>
      <c r="G20" s="56"/>
      <c r="H20" s="190" t="s">
        <v>11</v>
      </c>
      <c r="I20" s="60"/>
      <c r="J20" s="60"/>
      <c r="K20" s="130"/>
      <c r="L20" s="60"/>
      <c r="M20" s="60"/>
      <c r="N20" s="60"/>
      <c r="O20" s="196" t="s">
        <v>48</v>
      </c>
      <c r="P20" s="60"/>
      <c r="Q20" s="60"/>
      <c r="R20" s="130"/>
      <c r="S20" s="56"/>
      <c r="T20" s="56"/>
      <c r="U20" s="56"/>
      <c r="V20" s="60"/>
      <c r="W20" s="60"/>
      <c r="X20" s="60"/>
      <c r="Y20" s="130"/>
      <c r="Z20" s="60"/>
      <c r="AA20" s="60"/>
      <c r="AB20" s="60"/>
      <c r="AC20" s="197" t="s">
        <v>50</v>
      </c>
      <c r="AD20" s="152"/>
      <c r="AE20" s="152"/>
      <c r="AF20" s="148"/>
      <c r="AJ20" s="22">
        <f>SUM(E20:K20)</f>
        <v>0</v>
      </c>
      <c r="AK20" s="23">
        <f>SUM(E21:K21)</f>
        <v>0</v>
      </c>
      <c r="AL20" s="61"/>
      <c r="AM20" s="58"/>
      <c r="AP20" s="55"/>
      <c r="AQ20" s="61"/>
      <c r="AR20" s="54"/>
    </row>
    <row r="21" spans="1:46" ht="24" customHeight="1">
      <c r="A21" s="24"/>
      <c r="B21" s="62"/>
      <c r="C21" s="63">
        <f>SUM(AJ19:AK21)</f>
        <v>0</v>
      </c>
      <c r="D21" s="27" t="s">
        <v>14</v>
      </c>
      <c r="E21" s="64"/>
      <c r="F21" s="171"/>
      <c r="G21" s="118"/>
      <c r="H21" s="121"/>
      <c r="I21" s="172"/>
      <c r="J21" s="65"/>
      <c r="K21" s="131" t="s">
        <v>11</v>
      </c>
      <c r="L21" s="64" t="s">
        <v>11</v>
      </c>
      <c r="M21" s="65"/>
      <c r="N21" s="118" t="s">
        <v>11</v>
      </c>
      <c r="O21" s="118" t="s">
        <v>11</v>
      </c>
      <c r="P21" s="195"/>
      <c r="Q21" s="121"/>
      <c r="R21" s="131" t="s">
        <v>11</v>
      </c>
      <c r="S21" s="64" t="s">
        <v>11</v>
      </c>
      <c r="T21" s="64" t="s">
        <v>11</v>
      </c>
      <c r="U21" s="118" t="s">
        <v>11</v>
      </c>
      <c r="V21" s="121"/>
      <c r="W21" s="141"/>
      <c r="X21" s="65"/>
      <c r="Y21" s="133"/>
      <c r="Z21" s="65"/>
      <c r="AA21" s="65"/>
      <c r="AB21" s="118"/>
      <c r="AC21" s="140"/>
      <c r="AD21" s="121"/>
      <c r="AE21" s="121"/>
      <c r="AF21" s="151"/>
      <c r="AJ21" s="22">
        <f>SUM(E21:K21)</f>
        <v>0</v>
      </c>
      <c r="AK21" s="23">
        <f>SUM(E22:K22)</f>
        <v>0</v>
      </c>
      <c r="AL21" s="67" t="s">
        <v>19</v>
      </c>
      <c r="AM21" s="58"/>
      <c r="AP21" s="55"/>
      <c r="AQ21" s="61"/>
    </row>
    <row r="22" spans="1:46">
      <c r="B22" s="53"/>
      <c r="C22" s="290" t="s">
        <v>11</v>
      </c>
      <c r="D22" s="15" t="s">
        <v>11</v>
      </c>
      <c r="E22" s="173"/>
      <c r="F22" s="173"/>
      <c r="G22" s="173"/>
      <c r="H22" s="173"/>
      <c r="I22" s="173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191"/>
      <c r="AJ22" s="69"/>
      <c r="AK22" s="70"/>
      <c r="AL22" s="287" t="s">
        <v>46</v>
      </c>
      <c r="AM22" s="287"/>
      <c r="AN22" s="287"/>
      <c r="AO22" s="287"/>
      <c r="AP22" s="71"/>
      <c r="AQ22" s="71"/>
    </row>
    <row r="23" spans="1:46">
      <c r="B23" s="59"/>
      <c r="C23" s="290"/>
      <c r="D23" s="20" t="s">
        <v>13</v>
      </c>
      <c r="E23" s="60">
        <v>7</v>
      </c>
      <c r="F23" s="60">
        <v>7</v>
      </c>
      <c r="G23" s="60">
        <v>7</v>
      </c>
      <c r="H23" s="60"/>
      <c r="I23" s="60">
        <v>7</v>
      </c>
      <c r="J23" s="21" t="s">
        <v>11</v>
      </c>
      <c r="K23" s="21" t="s">
        <v>11</v>
      </c>
      <c r="L23" s="21">
        <v>6</v>
      </c>
      <c r="M23" s="21">
        <v>6</v>
      </c>
      <c r="N23" s="21">
        <v>6</v>
      </c>
      <c r="O23" s="21" t="s">
        <v>11</v>
      </c>
      <c r="P23" s="21">
        <v>4</v>
      </c>
      <c r="Q23" s="21"/>
      <c r="R23" s="60" t="s">
        <v>11</v>
      </c>
      <c r="S23" s="21">
        <v>7</v>
      </c>
      <c r="T23" s="21">
        <v>7</v>
      </c>
      <c r="U23" s="21">
        <v>7</v>
      </c>
      <c r="V23" s="21" t="s">
        <v>11</v>
      </c>
      <c r="W23" s="21">
        <v>4</v>
      </c>
      <c r="X23" s="21"/>
      <c r="Y23" s="60" t="s">
        <v>11</v>
      </c>
      <c r="Z23" s="21">
        <v>6</v>
      </c>
      <c r="AA23" s="21">
        <v>6</v>
      </c>
      <c r="AB23" s="21">
        <v>6</v>
      </c>
      <c r="AC23" s="21" t="s">
        <v>11</v>
      </c>
      <c r="AD23" s="21">
        <v>6</v>
      </c>
      <c r="AE23" s="21" t="s">
        <v>11</v>
      </c>
      <c r="AF23" s="192" t="s">
        <v>11</v>
      </c>
      <c r="AJ23" s="22">
        <f t="shared" ref="AJ23:AJ30" si="0">SUM(E23:AF23)</f>
        <v>99</v>
      </c>
      <c r="AK23" s="23">
        <f>SUM(E24:AF24)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6">
      <c r="A24" s="24"/>
      <c r="B24" s="62"/>
      <c r="C24" s="154">
        <f>SUM(AF22:AF24)</f>
        <v>0</v>
      </c>
      <c r="D24" s="155" t="s">
        <v>14</v>
      </c>
      <c r="E24" s="174"/>
      <c r="F24" s="175"/>
      <c r="G24" s="175"/>
      <c r="H24" s="175"/>
      <c r="I24" s="174"/>
      <c r="J24" s="156"/>
      <c r="K24" s="156"/>
      <c r="L24" s="156"/>
      <c r="M24" s="157"/>
      <c r="N24" s="157"/>
      <c r="O24" s="157"/>
      <c r="P24" s="156">
        <v>3</v>
      </c>
      <c r="Q24" s="156"/>
      <c r="R24" s="156"/>
      <c r="S24" s="156"/>
      <c r="T24" s="156"/>
      <c r="U24" s="156"/>
      <c r="V24" s="157"/>
      <c r="W24" s="156">
        <v>3</v>
      </c>
      <c r="X24" s="156"/>
      <c r="Y24" s="157"/>
      <c r="Z24" s="156"/>
      <c r="AA24" s="157"/>
      <c r="AB24" s="157"/>
      <c r="AC24" s="157"/>
      <c r="AD24" s="157"/>
      <c r="AE24" s="157"/>
      <c r="AF24" s="193"/>
      <c r="AJ24" s="22">
        <f t="shared" si="0"/>
        <v>6</v>
      </c>
      <c r="AK24" s="18"/>
      <c r="AL24" s="61" t="s">
        <v>23</v>
      </c>
      <c r="AM24">
        <v>19.16</v>
      </c>
      <c r="AN24">
        <v>7.16</v>
      </c>
      <c r="AO24">
        <v>8.82</v>
      </c>
      <c r="AP24" s="73"/>
      <c r="AQ24" s="61"/>
      <c r="AR24" t="s">
        <v>49</v>
      </c>
    </row>
    <row r="25" spans="1:46">
      <c r="A25" s="24"/>
      <c r="B25" s="153"/>
      <c r="C25" s="158"/>
      <c r="D25" s="20" t="s">
        <v>24</v>
      </c>
      <c r="E25" s="160" t="s">
        <v>11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1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6">
      <c r="A26" s="24"/>
      <c r="B26" s="153"/>
      <c r="C26" s="158"/>
      <c r="D26" s="20" t="s">
        <v>26</v>
      </c>
      <c r="E26" s="160">
        <v>-7</v>
      </c>
      <c r="F26" s="160">
        <v>-7</v>
      </c>
      <c r="G26" s="160">
        <v>-7</v>
      </c>
      <c r="H26" s="160" t="s">
        <v>11</v>
      </c>
      <c r="I26" s="160">
        <v>-7</v>
      </c>
      <c r="J26" s="159" t="s">
        <v>11</v>
      </c>
      <c r="K26" s="159"/>
      <c r="L26" s="159">
        <v>-6</v>
      </c>
      <c r="M26" s="159">
        <v>-6</v>
      </c>
      <c r="N26" s="159">
        <v>-6</v>
      </c>
      <c r="O26" s="159" t="s">
        <v>11</v>
      </c>
      <c r="P26" s="159">
        <v>-6</v>
      </c>
      <c r="Q26" s="159"/>
      <c r="R26" s="159"/>
      <c r="S26" s="159">
        <v>-7</v>
      </c>
      <c r="T26" s="159">
        <v>-7</v>
      </c>
      <c r="U26" s="159">
        <v>-7</v>
      </c>
      <c r="V26" s="159"/>
      <c r="W26" s="159">
        <v>-7</v>
      </c>
      <c r="X26" s="159"/>
      <c r="Y26" s="159"/>
      <c r="Z26" s="159">
        <v>-6</v>
      </c>
      <c r="AA26" s="159">
        <v>-6</v>
      </c>
      <c r="AB26" s="159">
        <v>-6</v>
      </c>
      <c r="AC26" s="159"/>
      <c r="AD26" s="159">
        <v>-6</v>
      </c>
      <c r="AE26" s="159"/>
      <c r="AF26" s="162"/>
      <c r="AJ26" s="74">
        <f t="shared" si="0"/>
        <v>-104</v>
      </c>
      <c r="AK26" s="18">
        <f>SUM(AJ23:AJ32)</f>
        <v>1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6">
      <c r="A27" s="24"/>
      <c r="B27" s="153"/>
      <c r="C27" s="158"/>
      <c r="D27" s="20" t="s">
        <v>28</v>
      </c>
      <c r="E27" s="160"/>
      <c r="F27" s="160"/>
      <c r="G27" s="160"/>
      <c r="H27" s="160"/>
      <c r="I27" s="160"/>
      <c r="J27" s="159"/>
      <c r="K27" s="159"/>
      <c r="L27" s="159"/>
      <c r="M27" s="159"/>
      <c r="N27" s="159"/>
      <c r="O27" s="159"/>
      <c r="P27" s="159"/>
      <c r="Q27" s="159"/>
      <c r="R27" s="159"/>
      <c r="S27" s="163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62"/>
      <c r="AJ27" s="22">
        <f t="shared" si="0"/>
        <v>0</v>
      </c>
      <c r="AK27" s="18"/>
      <c r="AL27" s="72" t="s">
        <v>29</v>
      </c>
      <c r="AM27">
        <f>SUM(AM24:AM26)</f>
        <v>28.689999999999998</v>
      </c>
      <c r="AN27">
        <f>SUM(AN24:AN26)</f>
        <v>8.89</v>
      </c>
      <c r="AO27">
        <f>SUM(AO24:AO26)</f>
        <v>10.98</v>
      </c>
      <c r="AP27" s="55"/>
      <c r="AQ27" s="61"/>
    </row>
    <row r="28" spans="1:46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1"/>
      <c r="AJ28" s="143">
        <f t="shared" si="0"/>
        <v>0</v>
      </c>
      <c r="AK28" s="18"/>
      <c r="AL28" s="61" t="s">
        <v>31</v>
      </c>
      <c r="AM28" t="s">
        <v>11</v>
      </c>
      <c r="AP28" s="55"/>
      <c r="AQ28" s="61"/>
    </row>
    <row r="29" spans="1:46">
      <c r="A29" s="24"/>
      <c r="B29" s="153"/>
      <c r="C29" s="158"/>
      <c r="D29" s="20" t="s">
        <v>18</v>
      </c>
      <c r="E29" s="160"/>
      <c r="F29" s="160"/>
      <c r="G29" s="160"/>
      <c r="H29" s="160"/>
      <c r="I29" s="160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62"/>
      <c r="AJ29" s="77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6">
      <c r="A30" s="24"/>
      <c r="B30" s="153"/>
      <c r="C30" s="63"/>
      <c r="D30" s="166" t="s">
        <v>33</v>
      </c>
      <c r="E30" s="65"/>
      <c r="F30" s="65"/>
      <c r="G30" s="65"/>
      <c r="H30" s="65"/>
      <c r="I30" s="65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167"/>
      <c r="AJ30" s="22">
        <f t="shared" si="0"/>
        <v>0</v>
      </c>
      <c r="AK30" s="18"/>
      <c r="AL30" s="61"/>
      <c r="AP30" s="55"/>
      <c r="AQ30" s="61"/>
      <c r="AT30" t="s">
        <v>54</v>
      </c>
    </row>
    <row r="32" spans="1:46">
      <c r="E32" s="78"/>
      <c r="F32" s="78"/>
      <c r="G32" s="119"/>
      <c r="H32" s="78"/>
      <c r="I32" s="78"/>
      <c r="J32" s="119"/>
      <c r="K32" s="119"/>
      <c r="L32" s="119"/>
      <c r="M32" s="170"/>
      <c r="N32" s="170"/>
      <c r="O32" s="119"/>
      <c r="P32" s="119"/>
      <c r="Q32" s="119"/>
      <c r="R32" s="119"/>
      <c r="S32" s="78"/>
      <c r="T32" s="170"/>
      <c r="U32" s="123"/>
      <c r="V32" s="170"/>
      <c r="W32" s="124"/>
      <c r="X32" s="124"/>
      <c r="Y32" s="123"/>
      <c r="Z32" s="123"/>
      <c r="AA32" s="170"/>
      <c r="AB32" s="123"/>
      <c r="AC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3"/>
      <c r="F34" s="82"/>
      <c r="G34" s="82"/>
      <c r="H34" s="82"/>
      <c r="I34" s="82"/>
      <c r="J34" s="83"/>
      <c r="K34" s="83"/>
      <c r="L34" s="83"/>
      <c r="M34" s="82"/>
      <c r="N34" s="82"/>
      <c r="O34" s="82"/>
      <c r="P34" s="82"/>
      <c r="Q34" s="83"/>
      <c r="R34" s="83"/>
      <c r="S34" s="83"/>
      <c r="T34" s="82"/>
      <c r="U34" s="82"/>
      <c r="V34" s="82"/>
      <c r="W34" s="82"/>
      <c r="X34" s="83"/>
      <c r="Y34" s="83"/>
      <c r="Z34" s="83"/>
      <c r="AA34" s="82"/>
      <c r="AB34" s="82"/>
      <c r="AC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F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F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99</v>
      </c>
      <c r="D38" s="103"/>
      <c r="E38" s="104">
        <f t="shared" ref="E38:AF38" si="3">SUM(E23:E30)</f>
        <v>0</v>
      </c>
      <c r="F38" s="104">
        <f t="shared" si="3"/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1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0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0</v>
      </c>
      <c r="AE38" s="104">
        <f t="shared" si="3"/>
        <v>0</v>
      </c>
      <c r="AF38" s="104">
        <f t="shared" si="3"/>
        <v>0</v>
      </c>
      <c r="AJ38" s="105">
        <f>SUM(E38:AC38)</f>
        <v>1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F39" si="4">IF(E38=0,1,"ERRORE")</f>
        <v>1</v>
      </c>
      <c r="F39" s="110">
        <f t="shared" si="4"/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 t="str">
        <f t="shared" si="4"/>
        <v>ERRORE</v>
      </c>
      <c r="Q39" s="110">
        <f t="shared" si="4"/>
        <v>1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>
        <f t="shared" si="4"/>
        <v>1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>
        <f t="shared" si="4"/>
        <v>1</v>
      </c>
      <c r="AE39" s="110">
        <f t="shared" si="4"/>
        <v>1</v>
      </c>
      <c r="AF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105</v>
      </c>
      <c r="AJ43" s="117"/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AK17" zoomScaleNormal="100" workbookViewId="0">
      <selection activeCell="AM28" sqref="AM28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47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9</v>
      </c>
      <c r="F18" s="9" t="s">
        <v>4</v>
      </c>
      <c r="G18" s="125" t="s">
        <v>4</v>
      </c>
      <c r="H18" s="126" t="s">
        <v>5</v>
      </c>
      <c r="I18" s="125" t="s">
        <v>6</v>
      </c>
      <c r="J18" s="125" t="s">
        <v>7</v>
      </c>
      <c r="K18" s="127" t="s">
        <v>8</v>
      </c>
      <c r="L18" s="125" t="s">
        <v>9</v>
      </c>
      <c r="M18" s="9" t="s">
        <v>4</v>
      </c>
      <c r="N18" s="125" t="s">
        <v>4</v>
      </c>
      <c r="O18" s="126" t="s">
        <v>5</v>
      </c>
      <c r="P18" s="125" t="s">
        <v>6</v>
      </c>
      <c r="Q18" s="125" t="s">
        <v>7</v>
      </c>
      <c r="R18" s="127" t="s">
        <v>8</v>
      </c>
      <c r="S18" s="125" t="s">
        <v>9</v>
      </c>
      <c r="T18" s="9" t="s">
        <v>4</v>
      </c>
      <c r="U18" s="125" t="s">
        <v>4</v>
      </c>
      <c r="V18" s="126" t="s">
        <v>5</v>
      </c>
      <c r="W18" s="125" t="s">
        <v>6</v>
      </c>
      <c r="X18" s="125" t="s">
        <v>7</v>
      </c>
      <c r="Y18" s="127" t="s">
        <v>8</v>
      </c>
      <c r="Z18" s="125" t="s">
        <v>9</v>
      </c>
      <c r="AA18" s="9" t="s">
        <v>4</v>
      </c>
      <c r="AB18" s="125" t="s">
        <v>4</v>
      </c>
      <c r="AC18" s="138" t="s">
        <v>5</v>
      </c>
      <c r="AD18" s="146" t="s">
        <v>6</v>
      </c>
      <c r="AE18" s="146" t="s">
        <v>7</v>
      </c>
      <c r="AF18" s="147" t="s">
        <v>8</v>
      </c>
      <c r="AG18" s="146" t="s">
        <v>9</v>
      </c>
      <c r="AH18" s="146" t="s">
        <v>4</v>
      </c>
      <c r="AI18" s="146" t="s">
        <v>4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28"/>
      <c r="F19" s="128"/>
      <c r="G19" s="128"/>
      <c r="H19" s="128"/>
      <c r="I19" s="128"/>
      <c r="J19" s="128"/>
      <c r="K19" s="132"/>
      <c r="L19" s="56"/>
      <c r="M19" s="56"/>
      <c r="N19" s="56"/>
      <c r="O19" s="128"/>
      <c r="P19" s="56"/>
      <c r="Q19" s="119"/>
      <c r="R19" s="130"/>
      <c r="S19" s="128"/>
      <c r="T19" s="128"/>
      <c r="U19" s="128"/>
      <c r="V19" s="128"/>
      <c r="W19" s="128"/>
      <c r="X19" s="120"/>
      <c r="Y19" s="132"/>
      <c r="Z19" s="145"/>
      <c r="AA19" s="145"/>
      <c r="AB19" s="145"/>
      <c r="AC19" s="139"/>
      <c r="AD19" s="145"/>
      <c r="AE19" s="128"/>
      <c r="AF19" s="178"/>
      <c r="AG19" s="128"/>
      <c r="AH19" s="128"/>
      <c r="AI19" s="129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56"/>
      <c r="F20" s="56"/>
      <c r="G20" s="56"/>
      <c r="H20" s="60"/>
      <c r="I20" s="60"/>
      <c r="J20" s="60"/>
      <c r="K20" s="130"/>
      <c r="L20" s="60"/>
      <c r="M20" s="60"/>
      <c r="N20" s="60"/>
      <c r="O20" s="60"/>
      <c r="P20" s="60"/>
      <c r="Q20" s="60"/>
      <c r="R20" s="130"/>
      <c r="S20" s="56"/>
      <c r="T20" s="56"/>
      <c r="U20" s="56"/>
      <c r="V20" s="60"/>
      <c r="W20" s="60"/>
      <c r="X20" s="60"/>
      <c r="Y20" s="130"/>
      <c r="Z20" s="60"/>
      <c r="AA20" s="60"/>
      <c r="AB20" s="60"/>
      <c r="AC20" s="149"/>
      <c r="AD20" s="152"/>
      <c r="AE20" s="152"/>
      <c r="AF20" s="179"/>
      <c r="AG20" s="56"/>
      <c r="AH20" s="56"/>
      <c r="AI20" s="181"/>
      <c r="AJ20" s="22">
        <f>SUM(E20:K20)</f>
        <v>0</v>
      </c>
      <c r="AK20" s="23">
        <f>SUM(E21:K21)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64"/>
      <c r="F21" s="171"/>
      <c r="G21" s="118"/>
      <c r="H21" s="198"/>
      <c r="I21" s="172"/>
      <c r="J21" s="65"/>
      <c r="K21" s="131" t="s">
        <v>11</v>
      </c>
      <c r="L21" s="64" t="s">
        <v>11</v>
      </c>
      <c r="M21" s="65"/>
      <c r="N21" s="118" t="s">
        <v>11</v>
      </c>
      <c r="O21" s="118" t="s">
        <v>11</v>
      </c>
      <c r="P21" s="65"/>
      <c r="Q21" s="121"/>
      <c r="R21" s="131" t="s">
        <v>11</v>
      </c>
      <c r="S21" s="64" t="s">
        <v>11</v>
      </c>
      <c r="T21" s="64" t="s">
        <v>11</v>
      </c>
      <c r="U21" s="118" t="s">
        <v>11</v>
      </c>
      <c r="V21" s="121"/>
      <c r="W21" s="141"/>
      <c r="X21" s="65"/>
      <c r="Y21" s="133"/>
      <c r="Z21" s="65"/>
      <c r="AA21" s="65"/>
      <c r="AB21" s="118"/>
      <c r="AC21" s="140"/>
      <c r="AD21" s="121"/>
      <c r="AE21" s="121"/>
      <c r="AF21" s="180"/>
      <c r="AG21" s="121"/>
      <c r="AH21" s="121"/>
      <c r="AI21" s="66"/>
      <c r="AJ21" s="22">
        <f>SUM(E21:K21)</f>
        <v>0</v>
      </c>
      <c r="AK21" s="23">
        <f>SUM(E22:K22)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73"/>
      <c r="F22" s="173"/>
      <c r="G22" s="173"/>
      <c r="H22" s="173"/>
      <c r="I22" s="173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177"/>
      <c r="AH22" s="177"/>
      <c r="AI22" s="177"/>
      <c r="AJ22" s="69"/>
      <c r="AK22" s="70"/>
      <c r="AL22" s="287" t="s">
        <v>53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60">
        <v>7</v>
      </c>
      <c r="F23" s="60">
        <v>7</v>
      </c>
      <c r="G23" s="60">
        <v>7</v>
      </c>
      <c r="H23" s="60">
        <v>6</v>
      </c>
      <c r="I23" s="60">
        <v>4</v>
      </c>
      <c r="J23" s="21" t="s">
        <v>11</v>
      </c>
      <c r="K23" s="21" t="s">
        <v>11</v>
      </c>
      <c r="L23" s="21">
        <v>6</v>
      </c>
      <c r="M23" s="21">
        <v>6</v>
      </c>
      <c r="N23" s="21">
        <v>6</v>
      </c>
      <c r="O23" s="21" t="s">
        <v>11</v>
      </c>
      <c r="P23" s="21">
        <v>6</v>
      </c>
      <c r="Q23" s="21"/>
      <c r="R23" s="60" t="s">
        <v>11</v>
      </c>
      <c r="S23" s="21">
        <v>7</v>
      </c>
      <c r="T23" s="21">
        <v>7</v>
      </c>
      <c r="U23" s="21">
        <v>7</v>
      </c>
      <c r="V23" s="21" t="s">
        <v>11</v>
      </c>
      <c r="W23" s="21">
        <v>4</v>
      </c>
      <c r="X23" s="21"/>
      <c r="Y23" s="60" t="s">
        <v>11</v>
      </c>
      <c r="Z23" s="21">
        <v>6</v>
      </c>
      <c r="AA23" s="21">
        <v>6</v>
      </c>
      <c r="AB23" s="21">
        <v>6</v>
      </c>
      <c r="AC23" s="21" t="s">
        <v>11</v>
      </c>
      <c r="AD23" s="21">
        <v>6</v>
      </c>
      <c r="AE23" s="21" t="s">
        <v>11</v>
      </c>
      <c r="AF23" s="21" t="s">
        <v>11</v>
      </c>
      <c r="AG23" s="21">
        <v>7</v>
      </c>
      <c r="AH23" s="21">
        <v>7</v>
      </c>
      <c r="AI23" s="21">
        <v>7</v>
      </c>
      <c r="AJ23" s="22">
        <f>SUM(E23:AI23)</f>
        <v>125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SUM(AF22:AF24)</f>
        <v>0</v>
      </c>
      <c r="D24" s="155" t="s">
        <v>14</v>
      </c>
      <c r="E24" s="174"/>
      <c r="F24" s="175"/>
      <c r="G24" s="175"/>
      <c r="H24" s="175"/>
      <c r="I24" s="174">
        <v>3</v>
      </c>
      <c r="J24" s="156"/>
      <c r="K24" s="156"/>
      <c r="L24" s="156"/>
      <c r="M24" s="157"/>
      <c r="N24" s="157"/>
      <c r="O24" s="157"/>
      <c r="P24" s="156"/>
      <c r="Q24" s="156"/>
      <c r="R24" s="156"/>
      <c r="S24" s="156"/>
      <c r="T24" s="156"/>
      <c r="U24" s="156"/>
      <c r="V24" s="157"/>
      <c r="W24" s="156">
        <v>3</v>
      </c>
      <c r="X24" s="156"/>
      <c r="Y24" s="157"/>
      <c r="Z24" s="156"/>
      <c r="AA24" s="157"/>
      <c r="AB24" s="157"/>
      <c r="AC24" s="157"/>
      <c r="AD24" s="157"/>
      <c r="AE24" s="157"/>
      <c r="AF24" s="157"/>
      <c r="AG24" s="157"/>
      <c r="AH24" s="157"/>
      <c r="AI24" s="157"/>
      <c r="AJ24" s="22">
        <f>SUM(E24:AF24)</f>
        <v>6</v>
      </c>
      <c r="AK24" s="18"/>
      <c r="AL24" s="61" t="s">
        <v>23</v>
      </c>
      <c r="AM24">
        <v>28.69</v>
      </c>
      <c r="AN24">
        <v>8.89</v>
      </c>
      <c r="AO24">
        <v>10.98</v>
      </c>
      <c r="AP24" s="73"/>
      <c r="AQ24" s="61"/>
    </row>
    <row r="25" spans="1:44">
      <c r="A25" s="24"/>
      <c r="B25" s="153"/>
      <c r="C25" s="158"/>
      <c r="D25" s="20" t="s">
        <v>24</v>
      </c>
      <c r="E25" s="160" t="s">
        <v>11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82"/>
      <c r="AG25" s="160"/>
      <c r="AH25" s="160"/>
      <c r="AI25" s="185"/>
      <c r="AJ25" s="22">
        <f>SUM(E25:AF25)</f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60">
        <v>-7</v>
      </c>
      <c r="F26" s="160">
        <v>-7</v>
      </c>
      <c r="G26" s="160">
        <v>-7</v>
      </c>
      <c r="H26" s="160" t="s">
        <v>11</v>
      </c>
      <c r="I26" s="160">
        <v>-7</v>
      </c>
      <c r="J26" s="159" t="s">
        <v>11</v>
      </c>
      <c r="K26" s="159"/>
      <c r="L26" s="159">
        <v>-6</v>
      </c>
      <c r="M26" s="159">
        <v>-6</v>
      </c>
      <c r="N26" s="159">
        <v>-6</v>
      </c>
      <c r="O26" s="159" t="s">
        <v>11</v>
      </c>
      <c r="P26" s="159">
        <v>-6</v>
      </c>
      <c r="Q26" s="159"/>
      <c r="R26" s="159"/>
      <c r="S26" s="159">
        <v>-7</v>
      </c>
      <c r="T26" s="159">
        <v>-7</v>
      </c>
      <c r="U26" s="159">
        <v>-7</v>
      </c>
      <c r="V26" s="159"/>
      <c r="W26" s="159">
        <v>-7</v>
      </c>
      <c r="X26" s="159"/>
      <c r="Y26" s="159"/>
      <c r="Z26" s="159">
        <v>-6</v>
      </c>
      <c r="AA26" s="159">
        <v>-6</v>
      </c>
      <c r="AB26" s="159">
        <v>-6</v>
      </c>
      <c r="AC26" s="159"/>
      <c r="AD26" s="159">
        <v>-6</v>
      </c>
      <c r="AE26" s="159"/>
      <c r="AF26" s="183"/>
      <c r="AG26" s="159">
        <v>-7</v>
      </c>
      <c r="AH26" s="159">
        <v>-7</v>
      </c>
      <c r="AI26" s="186">
        <v>-7</v>
      </c>
      <c r="AJ26" s="74">
        <f>SUM(E26:AI26)</f>
        <v>-125</v>
      </c>
      <c r="AK26" s="18">
        <f>SUM(AJ23:AJ32)</f>
        <v>6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60"/>
      <c r="F27" s="160"/>
      <c r="G27" s="160"/>
      <c r="H27" s="160"/>
      <c r="I27" s="160"/>
      <c r="J27" s="159"/>
      <c r="K27" s="159"/>
      <c r="L27" s="159"/>
      <c r="M27" s="159"/>
      <c r="N27" s="159"/>
      <c r="O27" s="159"/>
      <c r="P27" s="159"/>
      <c r="Q27" s="159"/>
      <c r="R27" s="159"/>
      <c r="S27" s="163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83"/>
      <c r="AG27" s="159"/>
      <c r="AH27" s="159"/>
      <c r="AI27" s="186"/>
      <c r="AJ27" s="22">
        <f>SUM(E27:AF27)</f>
        <v>0</v>
      </c>
      <c r="AK27" s="18"/>
      <c r="AL27" s="72" t="s">
        <v>29</v>
      </c>
      <c r="AM27">
        <f>SUM(AM24:AM26)</f>
        <v>38.22</v>
      </c>
      <c r="AN27">
        <f>SUM(AN24:AN26)</f>
        <v>10.620000000000001</v>
      </c>
      <c r="AO27">
        <f>SUM(AO24:AO26)</f>
        <v>13.14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82"/>
      <c r="AG28" s="160"/>
      <c r="AH28" s="160"/>
      <c r="AI28" s="185"/>
      <c r="AJ28" s="143">
        <f>SUM(E28:AF28)</f>
        <v>0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60"/>
      <c r="F29" s="160"/>
      <c r="G29" s="160"/>
      <c r="H29" s="160"/>
      <c r="I29" s="160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83"/>
      <c r="AG29" s="159"/>
      <c r="AH29" s="159"/>
      <c r="AI29" s="186"/>
      <c r="AJ29" s="77">
        <f>SUM(E29:AF29)</f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65"/>
      <c r="F30" s="65"/>
      <c r="G30" s="65"/>
      <c r="H30" s="65"/>
      <c r="I30" s="65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184"/>
      <c r="AG30" s="29"/>
      <c r="AH30" s="29"/>
      <c r="AI30" s="187"/>
      <c r="AJ30" s="22">
        <f>SUM(E30:AF30)</f>
        <v>0</v>
      </c>
      <c r="AK30" s="18"/>
      <c r="AL30" s="61"/>
      <c r="AP30" s="55"/>
      <c r="AQ30" s="61"/>
    </row>
    <row r="32" spans="1:44">
      <c r="E32" s="78"/>
      <c r="F32" s="78"/>
      <c r="G32" s="119"/>
      <c r="H32" s="78"/>
      <c r="I32" s="78"/>
      <c r="J32" s="119"/>
      <c r="K32" s="119"/>
      <c r="L32" s="119"/>
      <c r="M32" s="170"/>
      <c r="N32" s="170"/>
      <c r="O32" s="119"/>
      <c r="P32" s="119"/>
      <c r="Q32" s="119"/>
      <c r="R32" s="119"/>
      <c r="S32" s="78"/>
      <c r="T32" s="170"/>
      <c r="U32" s="123"/>
      <c r="V32" s="170"/>
      <c r="W32" s="124"/>
      <c r="X32" s="124"/>
      <c r="Y32" s="123"/>
      <c r="Z32" s="123"/>
      <c r="AA32" s="170"/>
      <c r="AB32" s="123"/>
      <c r="AC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3"/>
      <c r="F34" s="82"/>
      <c r="G34" s="82"/>
      <c r="H34" s="82"/>
      <c r="I34" s="82"/>
      <c r="J34" s="83"/>
      <c r="K34" s="83"/>
      <c r="L34" s="83"/>
      <c r="M34" s="82"/>
      <c r="N34" s="82"/>
      <c r="O34" s="82"/>
      <c r="P34" s="82"/>
      <c r="Q34" s="83"/>
      <c r="R34" s="83"/>
      <c r="S34" s="83"/>
      <c r="T34" s="82"/>
      <c r="U34" s="82"/>
      <c r="V34" s="82"/>
      <c r="W34" s="82"/>
      <c r="X34" s="83"/>
      <c r="Y34" s="83"/>
      <c r="Z34" s="83"/>
      <c r="AA34" s="82"/>
      <c r="AB34" s="82"/>
      <c r="AC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F35" si="0">COUNTIF(E19:E24,$D$35)</f>
        <v>0</v>
      </c>
      <c r="F35" s="89">
        <f t="shared" si="0"/>
        <v>0</v>
      </c>
      <c r="G35" s="89">
        <f t="shared" si="0"/>
        <v>0</v>
      </c>
      <c r="H35" s="89">
        <f t="shared" si="0"/>
        <v>0</v>
      </c>
      <c r="I35" s="89">
        <f t="shared" si="0"/>
        <v>0</v>
      </c>
      <c r="J35" s="89">
        <f t="shared" si="0"/>
        <v>0</v>
      </c>
      <c r="K35" s="89">
        <f t="shared" si="0"/>
        <v>0</v>
      </c>
      <c r="L35" s="89">
        <f t="shared" si="0"/>
        <v>0</v>
      </c>
      <c r="M35" s="89">
        <f t="shared" si="0"/>
        <v>0</v>
      </c>
      <c r="N35" s="89">
        <f t="shared" si="0"/>
        <v>0</v>
      </c>
      <c r="O35" s="89">
        <f t="shared" si="0"/>
        <v>0</v>
      </c>
      <c r="P35" s="89">
        <f t="shared" si="0"/>
        <v>0</v>
      </c>
      <c r="Q35" s="89">
        <f t="shared" si="0"/>
        <v>0</v>
      </c>
      <c r="R35" s="89">
        <f t="shared" si="0"/>
        <v>0</v>
      </c>
      <c r="S35" s="89">
        <f t="shared" si="0"/>
        <v>0</v>
      </c>
      <c r="T35" s="89">
        <f t="shared" si="0"/>
        <v>0</v>
      </c>
      <c r="U35" s="89">
        <f t="shared" si="0"/>
        <v>0</v>
      </c>
      <c r="V35" s="89">
        <f t="shared" si="0"/>
        <v>0</v>
      </c>
      <c r="W35" s="89">
        <f t="shared" si="0"/>
        <v>0</v>
      </c>
      <c r="X35" s="89">
        <f t="shared" si="0"/>
        <v>0</v>
      </c>
      <c r="Y35" s="89">
        <f t="shared" si="0"/>
        <v>0</v>
      </c>
      <c r="Z35" s="89">
        <f t="shared" si="0"/>
        <v>0</v>
      </c>
      <c r="AA35" s="89">
        <f t="shared" si="0"/>
        <v>0</v>
      </c>
      <c r="AB35" s="89">
        <f t="shared" si="0"/>
        <v>0</v>
      </c>
      <c r="AC35" s="89">
        <f t="shared" si="0"/>
        <v>0</v>
      </c>
      <c r="AD35" s="89">
        <f t="shared" si="0"/>
        <v>0</v>
      </c>
      <c r="AE35" s="89">
        <f t="shared" si="0"/>
        <v>0</v>
      </c>
      <c r="AF35" s="89">
        <f t="shared" si="0"/>
        <v>0</v>
      </c>
      <c r="AG35" s="89">
        <f t="shared" ref="AG35:AI35" si="1">COUNTIF(AG19:AG24,$D$35)</f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F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ref="AG36:AI36" si="3">COUNTIF(AG33:AG33,$D$36)</f>
        <v>0</v>
      </c>
      <c r="AH36" s="96">
        <f t="shared" si="3"/>
        <v>0</v>
      </c>
      <c r="AI36" s="96">
        <f t="shared" si="3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125</v>
      </c>
      <c r="D38" s="103"/>
      <c r="E38" s="104">
        <f t="shared" ref="E38:AF38" si="4">SUM(E23:E30)</f>
        <v>0</v>
      </c>
      <c r="F38" s="104">
        <f t="shared" si="4"/>
        <v>0</v>
      </c>
      <c r="G38" s="104">
        <f t="shared" si="4"/>
        <v>0</v>
      </c>
      <c r="H38" s="104">
        <f t="shared" si="4"/>
        <v>6</v>
      </c>
      <c r="I38" s="104">
        <f t="shared" si="4"/>
        <v>0</v>
      </c>
      <c r="J38" s="104">
        <f t="shared" si="4"/>
        <v>0</v>
      </c>
      <c r="K38" s="104">
        <f t="shared" si="4"/>
        <v>0</v>
      </c>
      <c r="L38" s="104">
        <f t="shared" si="4"/>
        <v>0</v>
      </c>
      <c r="M38" s="104">
        <f t="shared" si="4"/>
        <v>0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0</v>
      </c>
      <c r="R38" s="104">
        <f t="shared" si="4"/>
        <v>0</v>
      </c>
      <c r="S38" s="104">
        <f t="shared" si="4"/>
        <v>0</v>
      </c>
      <c r="T38" s="104">
        <f t="shared" si="4"/>
        <v>0</v>
      </c>
      <c r="U38" s="104">
        <f t="shared" si="4"/>
        <v>0</v>
      </c>
      <c r="V38" s="104">
        <f t="shared" si="4"/>
        <v>0</v>
      </c>
      <c r="W38" s="104">
        <f t="shared" si="4"/>
        <v>0</v>
      </c>
      <c r="X38" s="104">
        <f t="shared" si="4"/>
        <v>0</v>
      </c>
      <c r="Y38" s="104">
        <f t="shared" si="4"/>
        <v>0</v>
      </c>
      <c r="Z38" s="104">
        <f t="shared" si="4"/>
        <v>0</v>
      </c>
      <c r="AA38" s="104">
        <f t="shared" si="4"/>
        <v>0</v>
      </c>
      <c r="AB38" s="104">
        <f t="shared" si="4"/>
        <v>0</v>
      </c>
      <c r="AC38" s="104">
        <f t="shared" si="4"/>
        <v>0</v>
      </c>
      <c r="AD38" s="104">
        <f t="shared" si="4"/>
        <v>0</v>
      </c>
      <c r="AE38" s="104">
        <f t="shared" si="4"/>
        <v>0</v>
      </c>
      <c r="AF38" s="104">
        <f t="shared" si="4"/>
        <v>0</v>
      </c>
      <c r="AG38" s="104">
        <f t="shared" ref="AG38:AI38" si="5">SUM(AG23:AG30)</f>
        <v>0</v>
      </c>
      <c r="AH38" s="104">
        <f t="shared" si="5"/>
        <v>0</v>
      </c>
      <c r="AI38" s="104">
        <f t="shared" si="5"/>
        <v>0</v>
      </c>
      <c r="AJ38" s="105">
        <f>SUM(E38:AC38)</f>
        <v>6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F39" si="6">IF(E38=0,1,"ERRORE")</f>
        <v>1</v>
      </c>
      <c r="F39" s="110">
        <f t="shared" si="6"/>
        <v>1</v>
      </c>
      <c r="G39" s="110">
        <f t="shared" si="6"/>
        <v>1</v>
      </c>
      <c r="H39" s="110" t="str">
        <f t="shared" si="6"/>
        <v>ERRORE</v>
      </c>
      <c r="I39" s="110">
        <f t="shared" si="6"/>
        <v>1</v>
      </c>
      <c r="J39" s="110">
        <f t="shared" si="6"/>
        <v>1</v>
      </c>
      <c r="K39" s="110">
        <f t="shared" si="6"/>
        <v>1</v>
      </c>
      <c r="L39" s="110">
        <f t="shared" si="6"/>
        <v>1</v>
      </c>
      <c r="M39" s="110">
        <f t="shared" si="6"/>
        <v>1</v>
      </c>
      <c r="N39" s="110">
        <f t="shared" si="6"/>
        <v>1</v>
      </c>
      <c r="O39" s="110">
        <f t="shared" si="6"/>
        <v>1</v>
      </c>
      <c r="P39" s="110">
        <f t="shared" si="6"/>
        <v>1</v>
      </c>
      <c r="Q39" s="110">
        <f t="shared" si="6"/>
        <v>1</v>
      </c>
      <c r="R39" s="110">
        <f t="shared" si="6"/>
        <v>1</v>
      </c>
      <c r="S39" s="110">
        <f t="shared" si="6"/>
        <v>1</v>
      </c>
      <c r="T39" s="110">
        <f t="shared" si="6"/>
        <v>1</v>
      </c>
      <c r="U39" s="110">
        <f t="shared" si="6"/>
        <v>1</v>
      </c>
      <c r="V39" s="110">
        <f t="shared" si="6"/>
        <v>1</v>
      </c>
      <c r="W39" s="110">
        <f t="shared" si="6"/>
        <v>1</v>
      </c>
      <c r="X39" s="110">
        <f t="shared" si="6"/>
        <v>1</v>
      </c>
      <c r="Y39" s="110">
        <f t="shared" si="6"/>
        <v>1</v>
      </c>
      <c r="Z39" s="110">
        <f t="shared" si="6"/>
        <v>1</v>
      </c>
      <c r="AA39" s="110">
        <f t="shared" si="6"/>
        <v>1</v>
      </c>
      <c r="AB39" s="110">
        <f t="shared" si="6"/>
        <v>1</v>
      </c>
      <c r="AC39" s="110">
        <f t="shared" si="6"/>
        <v>1</v>
      </c>
      <c r="AD39" s="110">
        <f t="shared" si="6"/>
        <v>1</v>
      </c>
      <c r="AE39" s="110">
        <f t="shared" si="6"/>
        <v>1</v>
      </c>
      <c r="AF39" s="110">
        <f t="shared" si="6"/>
        <v>1</v>
      </c>
      <c r="AG39" s="110">
        <f t="shared" ref="AG39:AI39" si="7">IF(AG38=0,1,"ERRORE")</f>
        <v>1</v>
      </c>
      <c r="AH39" s="110">
        <f t="shared" si="7"/>
        <v>1</v>
      </c>
      <c r="AI39" s="110">
        <f t="shared" si="7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131</v>
      </c>
      <c r="AJ43" s="117"/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  <ignoredErrors>
    <ignoredError sqref="AJ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L11" zoomScaleNormal="100" workbookViewId="0">
      <selection activeCell="BH29" sqref="BH29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55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206">
        <v>44317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6" t="s">
        <v>5</v>
      </c>
      <c r="F18" s="125" t="s">
        <v>6</v>
      </c>
      <c r="G18" s="125" t="s">
        <v>7</v>
      </c>
      <c r="H18" s="200" t="s">
        <v>8</v>
      </c>
      <c r="I18" s="200" t="s">
        <v>9</v>
      </c>
      <c r="J18" s="9" t="s">
        <v>4</v>
      </c>
      <c r="K18" s="125" t="s">
        <v>4</v>
      </c>
      <c r="L18" s="126" t="s">
        <v>5</v>
      </c>
      <c r="M18" s="125" t="s">
        <v>6</v>
      </c>
      <c r="N18" s="125" t="s">
        <v>7</v>
      </c>
      <c r="O18" s="127" t="s">
        <v>8</v>
      </c>
      <c r="P18" s="125" t="s">
        <v>9</v>
      </c>
      <c r="Q18" s="9" t="s">
        <v>4</v>
      </c>
      <c r="R18" s="125" t="s">
        <v>4</v>
      </c>
      <c r="S18" s="126" t="s">
        <v>5</v>
      </c>
      <c r="T18" s="125" t="s">
        <v>6</v>
      </c>
      <c r="U18" s="125" t="s">
        <v>7</v>
      </c>
      <c r="V18" s="127" t="s">
        <v>8</v>
      </c>
      <c r="W18" s="125" t="s">
        <v>9</v>
      </c>
      <c r="X18" s="9" t="s">
        <v>4</v>
      </c>
      <c r="Y18" s="125" t="s">
        <v>4</v>
      </c>
      <c r="Z18" s="138" t="s">
        <v>5</v>
      </c>
      <c r="AA18" s="146" t="s">
        <v>6</v>
      </c>
      <c r="AB18" s="146" t="s">
        <v>7</v>
      </c>
      <c r="AC18" s="202" t="s">
        <v>8</v>
      </c>
      <c r="AD18" s="146" t="s">
        <v>9</v>
      </c>
      <c r="AE18" s="146" t="s">
        <v>4</v>
      </c>
      <c r="AF18" s="146" t="s">
        <v>4</v>
      </c>
      <c r="AG18" s="146" t="s">
        <v>5</v>
      </c>
      <c r="AH18" s="146" t="s">
        <v>6</v>
      </c>
      <c r="AI18" s="146" t="s">
        <v>7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28"/>
      <c r="F19" s="128"/>
      <c r="G19" s="128"/>
      <c r="H19" s="137"/>
      <c r="I19" s="142"/>
      <c r="J19" s="56"/>
      <c r="K19" s="56"/>
      <c r="L19" s="128"/>
      <c r="M19" s="56"/>
      <c r="N19" s="119"/>
      <c r="O19" s="130"/>
      <c r="P19" s="128"/>
      <c r="Q19" s="128"/>
      <c r="R19" s="128"/>
      <c r="S19" s="128"/>
      <c r="T19" s="128"/>
      <c r="U19" s="120"/>
      <c r="V19" s="132"/>
      <c r="W19" s="145"/>
      <c r="X19" s="145"/>
      <c r="Y19" s="145"/>
      <c r="Z19" s="139"/>
      <c r="AA19" s="145"/>
      <c r="AB19" s="128"/>
      <c r="AC19" s="203"/>
      <c r="AD19" s="128"/>
      <c r="AE19" s="128"/>
      <c r="AF19" s="139"/>
      <c r="AG19" s="128"/>
      <c r="AH19" s="128"/>
      <c r="AI19" s="209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60"/>
      <c r="F20" s="60"/>
      <c r="G20" s="60"/>
      <c r="H20" s="135"/>
      <c r="I20" s="135"/>
      <c r="J20" s="60"/>
      <c r="K20" s="60"/>
      <c r="L20" s="60"/>
      <c r="M20" s="60"/>
      <c r="N20" s="60"/>
      <c r="O20" s="130"/>
      <c r="P20" s="56"/>
      <c r="Q20" s="56"/>
      <c r="R20" s="56"/>
      <c r="S20" s="60"/>
      <c r="T20" s="60"/>
      <c r="U20" s="60"/>
      <c r="V20" s="130"/>
      <c r="W20" s="60"/>
      <c r="X20" s="60"/>
      <c r="Y20" s="60"/>
      <c r="Z20" s="149"/>
      <c r="AA20" s="152"/>
      <c r="AB20" s="152"/>
      <c r="AC20" s="204"/>
      <c r="AD20" s="56"/>
      <c r="AE20" s="56"/>
      <c r="AF20" s="208"/>
      <c r="AG20" s="152"/>
      <c r="AH20" s="60"/>
      <c r="AI20" s="211"/>
      <c r="AJ20" s="22">
        <f>SUM(E20:H20)</f>
        <v>0</v>
      </c>
      <c r="AK20" s="23">
        <f>SUM(E21:H21)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21"/>
      <c r="F21" s="172"/>
      <c r="G21" s="65"/>
      <c r="H21" s="199" t="s">
        <v>33</v>
      </c>
      <c r="I21" s="201" t="s">
        <v>18</v>
      </c>
      <c r="J21" s="65"/>
      <c r="K21" s="118" t="s">
        <v>11</v>
      </c>
      <c r="L21" s="118" t="s">
        <v>11</v>
      </c>
      <c r="M21" s="65"/>
      <c r="N21" s="121"/>
      <c r="O21" s="131" t="s">
        <v>11</v>
      </c>
      <c r="P21" s="64" t="s">
        <v>11</v>
      </c>
      <c r="Q21" s="64" t="s">
        <v>11</v>
      </c>
      <c r="R21" s="118" t="s">
        <v>11</v>
      </c>
      <c r="S21" s="121"/>
      <c r="T21" s="141"/>
      <c r="U21" s="65"/>
      <c r="V21" s="133"/>
      <c r="W21" s="65"/>
      <c r="X21" s="65"/>
      <c r="Y21" s="118"/>
      <c r="Z21" s="140"/>
      <c r="AA21" s="121"/>
      <c r="AB21" s="121"/>
      <c r="AC21" s="205" t="s">
        <v>33</v>
      </c>
      <c r="AD21" s="121"/>
      <c r="AE21" s="121"/>
      <c r="AF21" s="140"/>
      <c r="AG21" s="121"/>
      <c r="AH21" s="141"/>
      <c r="AI21" s="210"/>
      <c r="AJ21" s="22">
        <f>SUM(E21:H21)</f>
        <v>0</v>
      </c>
      <c r="AK21" s="23">
        <f>SUM(E22:H22)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73"/>
      <c r="F22" s="17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177"/>
      <c r="AE22" s="177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60" t="s">
        <v>11</v>
      </c>
      <c r="F23" s="60">
        <v>4</v>
      </c>
      <c r="G23" s="21" t="s">
        <v>11</v>
      </c>
      <c r="H23" s="21" t="s">
        <v>11</v>
      </c>
      <c r="I23" s="21" t="s">
        <v>11</v>
      </c>
      <c r="J23" s="21">
        <v>6</v>
      </c>
      <c r="K23" s="21">
        <v>6</v>
      </c>
      <c r="L23" s="21" t="s">
        <v>11</v>
      </c>
      <c r="M23" s="21">
        <v>6</v>
      </c>
      <c r="N23" s="21"/>
      <c r="O23" s="60" t="s">
        <v>11</v>
      </c>
      <c r="P23" s="21">
        <v>7</v>
      </c>
      <c r="Q23" s="21">
        <v>7</v>
      </c>
      <c r="R23" s="21">
        <v>7</v>
      </c>
      <c r="S23" s="21" t="s">
        <v>11</v>
      </c>
      <c r="T23" s="21">
        <v>4</v>
      </c>
      <c r="U23" s="21"/>
      <c r="V23" s="60" t="s">
        <v>11</v>
      </c>
      <c r="W23" s="21">
        <v>6</v>
      </c>
      <c r="X23" s="21">
        <v>6</v>
      </c>
      <c r="Y23" s="21">
        <v>6</v>
      </c>
      <c r="Z23" s="21" t="s">
        <v>11</v>
      </c>
      <c r="AA23" s="21">
        <v>6</v>
      </c>
      <c r="AB23" s="21" t="s">
        <v>11</v>
      </c>
      <c r="AC23" s="21" t="s">
        <v>11</v>
      </c>
      <c r="AD23" s="21">
        <v>7</v>
      </c>
      <c r="AE23" s="21">
        <v>7</v>
      </c>
      <c r="AF23" s="21">
        <v>7</v>
      </c>
      <c r="AG23" s="21" t="s">
        <v>11</v>
      </c>
      <c r="AH23" s="21">
        <v>4</v>
      </c>
      <c r="AI23" s="21"/>
      <c r="AJ23" s="22">
        <f t="shared" ref="AJ23:AJ30" si="0">SUM(E23:AI23)</f>
        <v>96</v>
      </c>
      <c r="AK23" s="23">
        <f>SUM(E24:AI24)</f>
        <v>9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SUM(AC22:AC24)</f>
        <v>0</v>
      </c>
      <c r="D24" s="155" t="s">
        <v>14</v>
      </c>
      <c r="E24" s="175"/>
      <c r="F24" s="174">
        <v>3</v>
      </c>
      <c r="G24" s="156"/>
      <c r="H24" s="156"/>
      <c r="I24" s="156"/>
      <c r="J24" s="157"/>
      <c r="K24" s="157"/>
      <c r="L24" s="157"/>
      <c r="M24" s="156"/>
      <c r="N24" s="156"/>
      <c r="O24" s="156"/>
      <c r="P24" s="156"/>
      <c r="Q24" s="156"/>
      <c r="R24" s="156"/>
      <c r="S24" s="157"/>
      <c r="T24" s="156">
        <v>3</v>
      </c>
      <c r="U24" s="156"/>
      <c r="V24" s="157"/>
      <c r="W24" s="156"/>
      <c r="X24" s="157"/>
      <c r="Y24" s="157"/>
      <c r="Z24" s="157"/>
      <c r="AA24" s="157"/>
      <c r="AB24" s="157"/>
      <c r="AC24" s="157"/>
      <c r="AD24" s="157"/>
      <c r="AE24" s="157"/>
      <c r="AF24" s="156"/>
      <c r="AG24" s="156"/>
      <c r="AH24" s="156">
        <v>3</v>
      </c>
      <c r="AI24" s="207"/>
      <c r="AJ24" s="22">
        <f t="shared" si="0"/>
        <v>9</v>
      </c>
      <c r="AK24" s="18"/>
      <c r="AL24" s="61" t="s">
        <v>23</v>
      </c>
      <c r="AM24">
        <v>38.22</v>
      </c>
      <c r="AN24">
        <v>10.62</v>
      </c>
      <c r="AO24">
        <v>13.14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82"/>
      <c r="AD25" s="160"/>
      <c r="AE25" s="160"/>
      <c r="AF25" s="160"/>
      <c r="AG25" s="160"/>
      <c r="AH25" s="160"/>
      <c r="AI25" s="161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60" t="s">
        <v>11</v>
      </c>
      <c r="F26" s="160">
        <v>-7</v>
      </c>
      <c r="G26" s="159" t="s">
        <v>11</v>
      </c>
      <c r="H26" s="159"/>
      <c r="I26" s="159">
        <v>-6</v>
      </c>
      <c r="J26" s="159">
        <v>-6</v>
      </c>
      <c r="K26" s="159">
        <v>-6</v>
      </c>
      <c r="L26" s="159" t="s">
        <v>11</v>
      </c>
      <c r="M26" s="159">
        <v>-6</v>
      </c>
      <c r="N26" s="159"/>
      <c r="O26" s="159"/>
      <c r="P26" s="159">
        <v>-7</v>
      </c>
      <c r="Q26" s="159">
        <v>-7</v>
      </c>
      <c r="R26" s="159">
        <v>-7</v>
      </c>
      <c r="S26" s="159"/>
      <c r="T26" s="159">
        <v>-7</v>
      </c>
      <c r="U26" s="159"/>
      <c r="V26" s="159"/>
      <c r="W26" s="159">
        <v>-6</v>
      </c>
      <c r="X26" s="159">
        <v>-6</v>
      </c>
      <c r="Y26" s="159">
        <v>-6</v>
      </c>
      <c r="Z26" s="159"/>
      <c r="AA26" s="159">
        <v>-6</v>
      </c>
      <c r="AB26" s="159"/>
      <c r="AC26" s="183"/>
      <c r="AD26" s="159">
        <v>-7</v>
      </c>
      <c r="AE26" s="159">
        <v>-7</v>
      </c>
      <c r="AF26" s="159">
        <v>-7</v>
      </c>
      <c r="AG26" s="159" t="s">
        <v>11</v>
      </c>
      <c r="AH26" s="159">
        <v>-7</v>
      </c>
      <c r="AI26" s="162"/>
      <c r="AJ26" s="74">
        <f t="shared" si="0"/>
        <v>-111</v>
      </c>
      <c r="AK26" s="18">
        <f>SUM(AJ23:AJ32)</f>
        <v>0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60"/>
      <c r="F27" s="160"/>
      <c r="G27" s="159"/>
      <c r="H27" s="159"/>
      <c r="I27" s="159"/>
      <c r="J27" s="159"/>
      <c r="K27" s="159"/>
      <c r="L27" s="159"/>
      <c r="M27" s="159"/>
      <c r="N27" s="159"/>
      <c r="O27" s="159"/>
      <c r="P27" s="163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83"/>
      <c r="AD27" s="159"/>
      <c r="AE27" s="159"/>
      <c r="AF27" s="159"/>
      <c r="AG27" s="159"/>
      <c r="AH27" s="159"/>
      <c r="AI27" s="162"/>
      <c r="AJ27" s="22">
        <f t="shared" si="0"/>
        <v>0</v>
      </c>
      <c r="AK27" s="18"/>
      <c r="AL27" s="72" t="s">
        <v>29</v>
      </c>
      <c r="AM27">
        <f>SUM(AM24:AM26)</f>
        <v>47.75</v>
      </c>
      <c r="AN27">
        <f>SUM(AN24:AN26)</f>
        <v>12.35</v>
      </c>
      <c r="AO27">
        <f>SUM(AO24:AO26)</f>
        <v>15.3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82"/>
      <c r="AD28" s="160"/>
      <c r="AE28" s="160"/>
      <c r="AF28" s="160"/>
      <c r="AG28" s="160"/>
      <c r="AH28" s="160"/>
      <c r="AI28" s="161"/>
      <c r="AJ28" s="143">
        <f t="shared" si="0"/>
        <v>0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60"/>
      <c r="F29" s="160"/>
      <c r="G29" s="159"/>
      <c r="H29" s="159"/>
      <c r="I29" s="159">
        <v>6</v>
      </c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83"/>
      <c r="AD29" s="159"/>
      <c r="AE29" s="159"/>
      <c r="AF29" s="159"/>
      <c r="AG29" s="159"/>
      <c r="AH29" s="159"/>
      <c r="AI29" s="162"/>
      <c r="AJ29" s="77">
        <f t="shared" si="0"/>
        <v>6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65"/>
      <c r="F30" s="65"/>
      <c r="G30" s="29"/>
      <c r="H30" s="29" t="s">
        <v>51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184" t="s">
        <v>51</v>
      </c>
      <c r="AD30" s="29"/>
      <c r="AE30" s="29"/>
      <c r="AF30" s="29"/>
      <c r="AG30" s="29"/>
      <c r="AH30" s="29"/>
      <c r="AI30" s="167"/>
      <c r="AJ30" s="212">
        <f t="shared" si="0"/>
        <v>0</v>
      </c>
      <c r="AK30" s="18"/>
      <c r="AL30" s="61"/>
      <c r="AP30" s="55"/>
      <c r="AQ30" s="61"/>
    </row>
    <row r="32" spans="1:44">
      <c r="E32" s="78"/>
      <c r="F32" s="78"/>
      <c r="G32" s="119"/>
      <c r="H32" s="119"/>
      <c r="I32" s="119"/>
      <c r="J32" s="170"/>
      <c r="K32" s="170"/>
      <c r="L32" s="119"/>
      <c r="M32" s="119"/>
      <c r="N32" s="119"/>
      <c r="O32" s="119"/>
      <c r="P32" s="78"/>
      <c r="Q32" s="170"/>
      <c r="R32" s="123"/>
      <c r="S32" s="170"/>
      <c r="T32" s="124"/>
      <c r="U32" s="124"/>
      <c r="V32" s="123"/>
      <c r="W32" s="123"/>
      <c r="X32" s="170"/>
      <c r="Y32" s="123"/>
      <c r="Z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2"/>
      <c r="G34" s="83"/>
      <c r="H34" s="83"/>
      <c r="I34" s="83"/>
      <c r="J34" s="82"/>
      <c r="K34" s="82"/>
      <c r="L34" s="82"/>
      <c r="M34" s="82"/>
      <c r="N34" s="83"/>
      <c r="O34" s="83"/>
      <c r="P34" s="83"/>
      <c r="Q34" s="82"/>
      <c r="R34" s="82"/>
      <c r="S34" s="82"/>
      <c r="T34" s="82"/>
      <c r="U34" s="83"/>
      <c r="V34" s="83"/>
      <c r="W34" s="83"/>
      <c r="X34" s="82"/>
      <c r="Y34" s="82"/>
      <c r="Z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F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ref="AG35:AI35" si="2">COUNTIF(AG19:AG24,$D$35)</f>
        <v>0</v>
      </c>
      <c r="AH35" s="89">
        <f t="shared" si="2"/>
        <v>0</v>
      </c>
      <c r="AI35" s="89">
        <f t="shared" si="2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F36" si="3">COUNTIF(E33:E33,$D$36)</f>
        <v>0</v>
      </c>
      <c r="F36" s="96">
        <f t="shared" si="3"/>
        <v>0</v>
      </c>
      <c r="G36" s="96">
        <f t="shared" si="3"/>
        <v>0</v>
      </c>
      <c r="H36" s="96">
        <f t="shared" si="3"/>
        <v>0</v>
      </c>
      <c r="I36" s="96">
        <f t="shared" si="3"/>
        <v>0</v>
      </c>
      <c r="J36" s="96">
        <f t="shared" si="3"/>
        <v>0</v>
      </c>
      <c r="K36" s="96">
        <f t="shared" si="3"/>
        <v>0</v>
      </c>
      <c r="L36" s="96">
        <f t="shared" si="3"/>
        <v>0</v>
      </c>
      <c r="M36" s="96">
        <f t="shared" si="3"/>
        <v>0</v>
      </c>
      <c r="N36" s="96">
        <f t="shared" si="3"/>
        <v>0</v>
      </c>
      <c r="O36" s="96">
        <f t="shared" si="3"/>
        <v>0</v>
      </c>
      <c r="P36" s="96">
        <f t="shared" si="3"/>
        <v>0</v>
      </c>
      <c r="Q36" s="96">
        <f t="shared" si="3"/>
        <v>0</v>
      </c>
      <c r="R36" s="96">
        <f t="shared" si="3"/>
        <v>0</v>
      </c>
      <c r="S36" s="96">
        <f t="shared" si="3"/>
        <v>0</v>
      </c>
      <c r="T36" s="96">
        <f t="shared" si="3"/>
        <v>0</v>
      </c>
      <c r="U36" s="96">
        <f t="shared" si="3"/>
        <v>0</v>
      </c>
      <c r="V36" s="96">
        <f t="shared" si="3"/>
        <v>0</v>
      </c>
      <c r="W36" s="96">
        <f t="shared" si="3"/>
        <v>0</v>
      </c>
      <c r="X36" s="96">
        <f t="shared" si="3"/>
        <v>0</v>
      </c>
      <c r="Y36" s="96">
        <f t="shared" si="3"/>
        <v>0</v>
      </c>
      <c r="Z36" s="96">
        <f t="shared" si="3"/>
        <v>0</v>
      </c>
      <c r="AA36" s="96">
        <f t="shared" si="3"/>
        <v>0</v>
      </c>
      <c r="AB36" s="96">
        <f t="shared" si="3"/>
        <v>0</v>
      </c>
      <c r="AC36" s="96">
        <f t="shared" si="3"/>
        <v>0</v>
      </c>
      <c r="AD36" s="96">
        <f t="shared" si="3"/>
        <v>0</v>
      </c>
      <c r="AE36" s="96">
        <f t="shared" si="3"/>
        <v>0</v>
      </c>
      <c r="AF36" s="96">
        <f t="shared" si="3"/>
        <v>0</v>
      </c>
      <c r="AG36" s="96">
        <f t="shared" ref="AG36:AI36" si="4">COUNTIF(AG33:AG33,$D$36)</f>
        <v>0</v>
      </c>
      <c r="AH36" s="96">
        <f t="shared" si="4"/>
        <v>0</v>
      </c>
      <c r="AI36" s="96">
        <f t="shared" si="4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96</v>
      </c>
      <c r="D38" s="103"/>
      <c r="E38" s="104">
        <f t="shared" ref="E38:AF38" si="5">SUM(E23:E30)</f>
        <v>0</v>
      </c>
      <c r="F38" s="104">
        <f t="shared" si="5"/>
        <v>0</v>
      </c>
      <c r="G38" s="104">
        <f t="shared" si="5"/>
        <v>0</v>
      </c>
      <c r="H38" s="104">
        <f t="shared" si="5"/>
        <v>0</v>
      </c>
      <c r="I38" s="104">
        <f t="shared" si="5"/>
        <v>0</v>
      </c>
      <c r="J38" s="104">
        <f t="shared" si="5"/>
        <v>0</v>
      </c>
      <c r="K38" s="104">
        <f t="shared" si="5"/>
        <v>0</v>
      </c>
      <c r="L38" s="104">
        <f t="shared" si="5"/>
        <v>0</v>
      </c>
      <c r="M38" s="104">
        <f t="shared" si="5"/>
        <v>0</v>
      </c>
      <c r="N38" s="104">
        <f t="shared" si="5"/>
        <v>0</v>
      </c>
      <c r="O38" s="104">
        <f t="shared" si="5"/>
        <v>0</v>
      </c>
      <c r="P38" s="104">
        <f t="shared" si="5"/>
        <v>0</v>
      </c>
      <c r="Q38" s="104">
        <f t="shared" si="5"/>
        <v>0</v>
      </c>
      <c r="R38" s="104">
        <f t="shared" si="5"/>
        <v>0</v>
      </c>
      <c r="S38" s="104">
        <f t="shared" si="5"/>
        <v>0</v>
      </c>
      <c r="T38" s="104">
        <f t="shared" si="5"/>
        <v>0</v>
      </c>
      <c r="U38" s="104">
        <f t="shared" si="5"/>
        <v>0</v>
      </c>
      <c r="V38" s="104">
        <f t="shared" si="5"/>
        <v>0</v>
      </c>
      <c r="W38" s="104">
        <f t="shared" si="5"/>
        <v>0</v>
      </c>
      <c r="X38" s="104">
        <f t="shared" si="5"/>
        <v>0</v>
      </c>
      <c r="Y38" s="104">
        <f t="shared" si="5"/>
        <v>0</v>
      </c>
      <c r="Z38" s="104">
        <f t="shared" si="5"/>
        <v>0</v>
      </c>
      <c r="AA38" s="104">
        <f t="shared" si="5"/>
        <v>0</v>
      </c>
      <c r="AB38" s="104">
        <f t="shared" si="5"/>
        <v>0</v>
      </c>
      <c r="AC38" s="104">
        <f t="shared" si="5"/>
        <v>0</v>
      </c>
      <c r="AD38" s="104">
        <f t="shared" si="5"/>
        <v>0</v>
      </c>
      <c r="AE38" s="104">
        <f t="shared" si="5"/>
        <v>0</v>
      </c>
      <c r="AF38" s="104">
        <f t="shared" si="5"/>
        <v>0</v>
      </c>
      <c r="AG38" s="104">
        <f t="shared" ref="AG38:AI38" si="6">SUM(AG23:AG30)</f>
        <v>0</v>
      </c>
      <c r="AH38" s="104">
        <f t="shared" si="6"/>
        <v>0</v>
      </c>
      <c r="AI38" s="104">
        <f t="shared" si="6"/>
        <v>0</v>
      </c>
      <c r="AJ38" s="105">
        <f>SUM(E38:Z38)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9</v>
      </c>
      <c r="D39" s="103"/>
      <c r="E39" s="110">
        <f t="shared" ref="E39:AF39" si="7">IF(E38=0,1,"ERRORE")</f>
        <v>1</v>
      </c>
      <c r="F39" s="110">
        <f t="shared" si="7"/>
        <v>1</v>
      </c>
      <c r="G39" s="110">
        <f t="shared" si="7"/>
        <v>1</v>
      </c>
      <c r="H39" s="110">
        <f t="shared" si="7"/>
        <v>1</v>
      </c>
      <c r="I39" s="110">
        <f t="shared" si="7"/>
        <v>1</v>
      </c>
      <c r="J39" s="110">
        <f t="shared" si="7"/>
        <v>1</v>
      </c>
      <c r="K39" s="110">
        <f t="shared" si="7"/>
        <v>1</v>
      </c>
      <c r="L39" s="110">
        <f t="shared" si="7"/>
        <v>1</v>
      </c>
      <c r="M39" s="110">
        <f t="shared" si="7"/>
        <v>1</v>
      </c>
      <c r="N39" s="110">
        <f t="shared" si="7"/>
        <v>1</v>
      </c>
      <c r="O39" s="110">
        <f t="shared" si="7"/>
        <v>1</v>
      </c>
      <c r="P39" s="110">
        <f t="shared" si="7"/>
        <v>1</v>
      </c>
      <c r="Q39" s="110">
        <f t="shared" si="7"/>
        <v>1</v>
      </c>
      <c r="R39" s="110">
        <f t="shared" si="7"/>
        <v>1</v>
      </c>
      <c r="S39" s="110">
        <f t="shared" si="7"/>
        <v>1</v>
      </c>
      <c r="T39" s="110">
        <f t="shared" si="7"/>
        <v>1</v>
      </c>
      <c r="U39" s="110">
        <f t="shared" si="7"/>
        <v>1</v>
      </c>
      <c r="V39" s="110">
        <f t="shared" si="7"/>
        <v>1</v>
      </c>
      <c r="W39" s="110">
        <f t="shared" si="7"/>
        <v>1</v>
      </c>
      <c r="X39" s="110">
        <f t="shared" si="7"/>
        <v>1</v>
      </c>
      <c r="Y39" s="110">
        <f t="shared" si="7"/>
        <v>1</v>
      </c>
      <c r="Z39" s="110">
        <f t="shared" si="7"/>
        <v>1</v>
      </c>
      <c r="AA39" s="110">
        <f t="shared" si="7"/>
        <v>1</v>
      </c>
      <c r="AB39" s="110">
        <f t="shared" si="7"/>
        <v>1</v>
      </c>
      <c r="AC39" s="110">
        <f t="shared" si="7"/>
        <v>1</v>
      </c>
      <c r="AD39" s="110">
        <f t="shared" si="7"/>
        <v>1</v>
      </c>
      <c r="AE39" s="110">
        <f t="shared" si="7"/>
        <v>1</v>
      </c>
      <c r="AF39" s="110">
        <f t="shared" si="7"/>
        <v>1</v>
      </c>
      <c r="AG39" s="110">
        <f t="shared" ref="AG39:AI39" si="8">IF(AG38=0,1,"ERRORE")</f>
        <v>1</v>
      </c>
      <c r="AH39" s="110">
        <f t="shared" si="8"/>
        <v>1</v>
      </c>
      <c r="AI39" s="110">
        <f t="shared" si="8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105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I14" zoomScaleNormal="100" workbookViewId="0">
      <selection activeCell="AM24" sqref="AM24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56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214" t="s">
        <v>7</v>
      </c>
      <c r="F18" s="127" t="s">
        <v>8</v>
      </c>
      <c r="G18" s="125" t="s">
        <v>9</v>
      </c>
      <c r="H18" s="9" t="s">
        <v>4</v>
      </c>
      <c r="I18" s="125" t="s">
        <v>4</v>
      </c>
      <c r="J18" s="126" t="s">
        <v>5</v>
      </c>
      <c r="K18" s="125" t="s">
        <v>6</v>
      </c>
      <c r="L18" s="125" t="s">
        <v>7</v>
      </c>
      <c r="M18" s="127" t="s">
        <v>8</v>
      </c>
      <c r="N18" s="125" t="s">
        <v>9</v>
      </c>
      <c r="O18" s="9" t="s">
        <v>4</v>
      </c>
      <c r="P18" s="125" t="s">
        <v>4</v>
      </c>
      <c r="Q18" s="126" t="s">
        <v>5</v>
      </c>
      <c r="R18" s="125" t="s">
        <v>6</v>
      </c>
      <c r="S18" s="125" t="s">
        <v>7</v>
      </c>
      <c r="T18" s="127" t="s">
        <v>8</v>
      </c>
      <c r="U18" s="125" t="s">
        <v>9</v>
      </c>
      <c r="V18" s="9" t="s">
        <v>4</v>
      </c>
      <c r="W18" s="125" t="s">
        <v>4</v>
      </c>
      <c r="X18" s="138" t="s">
        <v>5</v>
      </c>
      <c r="Y18" s="146" t="s">
        <v>6</v>
      </c>
      <c r="Z18" s="146" t="s">
        <v>7</v>
      </c>
      <c r="AA18" s="147" t="s">
        <v>8</v>
      </c>
      <c r="AB18" s="146" t="s">
        <v>9</v>
      </c>
      <c r="AC18" s="146" t="s">
        <v>4</v>
      </c>
      <c r="AD18" s="146" t="s">
        <v>4</v>
      </c>
      <c r="AE18" s="146" t="s">
        <v>5</v>
      </c>
      <c r="AF18" s="146" t="s">
        <v>6</v>
      </c>
      <c r="AG18" s="146" t="s">
        <v>7</v>
      </c>
      <c r="AH18" s="147" t="s">
        <v>8</v>
      </c>
      <c r="AI18" s="146" t="s">
        <v>9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37"/>
      <c r="F19" s="132"/>
      <c r="G19" s="56"/>
      <c r="H19" s="56"/>
      <c r="I19" s="56"/>
      <c r="J19" s="128"/>
      <c r="K19" s="56"/>
      <c r="L19" s="119"/>
      <c r="M19" s="130"/>
      <c r="N19" s="128"/>
      <c r="O19" s="128"/>
      <c r="P19" s="128"/>
      <c r="Q19" s="128"/>
      <c r="R19" s="128"/>
      <c r="S19" s="120"/>
      <c r="T19" s="132"/>
      <c r="U19" s="145"/>
      <c r="V19" s="145"/>
      <c r="W19" s="145"/>
      <c r="X19" s="139"/>
      <c r="Y19" s="145"/>
      <c r="Z19" s="128"/>
      <c r="AA19" s="178"/>
      <c r="AB19" s="128"/>
      <c r="AC19" s="128"/>
      <c r="AD19" s="139"/>
      <c r="AE19" s="128"/>
      <c r="AF19" s="128"/>
      <c r="AG19" s="128"/>
      <c r="AH19" s="178"/>
      <c r="AI19" s="145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135"/>
      <c r="F20" s="130"/>
      <c r="G20" s="60"/>
      <c r="H20" s="60"/>
      <c r="I20" s="60"/>
      <c r="J20" s="60"/>
      <c r="K20" s="60"/>
      <c r="L20" s="60"/>
      <c r="M20" s="130"/>
      <c r="N20" s="56"/>
      <c r="O20" s="56"/>
      <c r="P20" s="56"/>
      <c r="Q20" s="60"/>
      <c r="R20" s="60"/>
      <c r="S20" s="60"/>
      <c r="T20" s="130"/>
      <c r="U20" s="60"/>
      <c r="V20" s="60"/>
      <c r="W20" s="60"/>
      <c r="X20" s="149"/>
      <c r="Y20" s="152"/>
      <c r="Z20" s="152"/>
      <c r="AA20" s="179"/>
      <c r="AB20" s="56"/>
      <c r="AC20" s="56"/>
      <c r="AD20" s="208"/>
      <c r="AE20" s="152"/>
      <c r="AF20" s="60"/>
      <c r="AG20" s="152"/>
      <c r="AH20" s="179"/>
      <c r="AI20" s="60"/>
      <c r="AJ20" s="22">
        <f>SUM(E20:F20)</f>
        <v>0</v>
      </c>
      <c r="AK20" s="23">
        <f>SUM(E21:F21)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215"/>
      <c r="F21" s="131"/>
      <c r="G21" s="213"/>
      <c r="H21" s="65"/>
      <c r="I21" s="118" t="s">
        <v>11</v>
      </c>
      <c r="J21" s="118" t="s">
        <v>11</v>
      </c>
      <c r="K21" s="65"/>
      <c r="L21" s="121"/>
      <c r="M21" s="131" t="s">
        <v>11</v>
      </c>
      <c r="N21" s="64" t="s">
        <v>11</v>
      </c>
      <c r="O21" s="64" t="s">
        <v>11</v>
      </c>
      <c r="P21" s="118" t="s">
        <v>11</v>
      </c>
      <c r="Q21" s="121"/>
      <c r="R21" s="141"/>
      <c r="S21" s="65"/>
      <c r="T21" s="133"/>
      <c r="U21" s="65"/>
      <c r="V21" s="65"/>
      <c r="W21" s="118"/>
      <c r="X21" s="140"/>
      <c r="Y21" s="121"/>
      <c r="Z21" s="121"/>
      <c r="AA21" s="216" t="s">
        <v>11</v>
      </c>
      <c r="AB21" s="121"/>
      <c r="AC21" s="121"/>
      <c r="AD21" s="140"/>
      <c r="AE21" s="121"/>
      <c r="AF21" s="141"/>
      <c r="AG21" s="121"/>
      <c r="AH21" s="216" t="s">
        <v>11</v>
      </c>
      <c r="AI21" s="121"/>
      <c r="AJ21" s="22">
        <f>SUM(E21:F21)</f>
        <v>0</v>
      </c>
      <c r="AK21" s="23">
        <f>SUM(E22:F22)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177"/>
      <c r="AC22" s="177"/>
      <c r="AD22" s="177"/>
      <c r="AE22" s="177"/>
      <c r="AF22" s="177"/>
      <c r="AG22" s="68"/>
      <c r="AH22" s="68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 t="s">
        <v>11</v>
      </c>
      <c r="F23" s="21" t="s">
        <v>11</v>
      </c>
      <c r="G23" s="21">
        <v>6</v>
      </c>
      <c r="H23" s="21">
        <v>6</v>
      </c>
      <c r="I23" s="21">
        <v>6</v>
      </c>
      <c r="J23" s="21" t="s">
        <v>11</v>
      </c>
      <c r="K23" s="21">
        <v>6</v>
      </c>
      <c r="L23" s="21"/>
      <c r="M23" s="60" t="s">
        <v>11</v>
      </c>
      <c r="N23" s="21">
        <v>7</v>
      </c>
      <c r="O23" s="21">
        <v>7</v>
      </c>
      <c r="P23" s="21">
        <v>7</v>
      </c>
      <c r="Q23" s="21" t="s">
        <v>11</v>
      </c>
      <c r="R23" s="21">
        <v>4</v>
      </c>
      <c r="S23" s="21"/>
      <c r="T23" s="60" t="s">
        <v>11</v>
      </c>
      <c r="U23" s="21">
        <v>6</v>
      </c>
      <c r="V23" s="21">
        <v>6</v>
      </c>
      <c r="W23" s="21">
        <v>6</v>
      </c>
      <c r="X23" s="21" t="s">
        <v>11</v>
      </c>
      <c r="Y23" s="21">
        <v>6</v>
      </c>
      <c r="Z23" s="21" t="s">
        <v>11</v>
      </c>
      <c r="AA23" s="21" t="s">
        <v>11</v>
      </c>
      <c r="AB23" s="21">
        <v>7</v>
      </c>
      <c r="AC23" s="21">
        <v>7</v>
      </c>
      <c r="AD23" s="21">
        <v>7</v>
      </c>
      <c r="AE23" s="21" t="s">
        <v>11</v>
      </c>
      <c r="AF23" s="21">
        <v>4</v>
      </c>
      <c r="AG23" s="21" t="s">
        <v>11</v>
      </c>
      <c r="AH23" s="21" t="s">
        <v>11</v>
      </c>
      <c r="AI23" s="21">
        <v>6</v>
      </c>
      <c r="AJ23" s="22">
        <f t="shared" ref="AJ23:AJ30" si="0">SUM(E23:AI23)</f>
        <v>104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SUM(AA22:AA24)</f>
        <v>0</v>
      </c>
      <c r="D24" s="155" t="s">
        <v>14</v>
      </c>
      <c r="E24" s="156"/>
      <c r="F24" s="156"/>
      <c r="G24" s="156"/>
      <c r="H24" s="157"/>
      <c r="I24" s="157"/>
      <c r="J24" s="157"/>
      <c r="K24" s="156"/>
      <c r="L24" s="156"/>
      <c r="M24" s="156"/>
      <c r="N24" s="156"/>
      <c r="O24" s="156"/>
      <c r="P24" s="156"/>
      <c r="Q24" s="157"/>
      <c r="R24" s="156">
        <v>3</v>
      </c>
      <c r="S24" s="156"/>
      <c r="T24" s="157"/>
      <c r="U24" s="156"/>
      <c r="V24" s="157"/>
      <c r="W24" s="157"/>
      <c r="X24" s="157"/>
      <c r="Y24" s="157"/>
      <c r="Z24" s="157"/>
      <c r="AA24" s="157"/>
      <c r="AB24" s="157"/>
      <c r="AC24" s="157"/>
      <c r="AD24" s="156"/>
      <c r="AE24" s="156"/>
      <c r="AF24" s="156">
        <v>3</v>
      </c>
      <c r="AG24" s="157"/>
      <c r="AH24" s="157"/>
      <c r="AI24" s="157"/>
      <c r="AJ24" s="22">
        <f t="shared" si="0"/>
        <v>6</v>
      </c>
      <c r="AK24" s="18"/>
      <c r="AL24" s="61" t="s">
        <v>23</v>
      </c>
      <c r="AM24">
        <v>47.75</v>
      </c>
      <c r="AN24">
        <v>12.35</v>
      </c>
      <c r="AO24">
        <v>15.3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82"/>
      <c r="AB25" s="160"/>
      <c r="AC25" s="160"/>
      <c r="AD25" s="160"/>
      <c r="AE25" s="160"/>
      <c r="AF25" s="160"/>
      <c r="AG25" s="160"/>
      <c r="AH25" s="182"/>
      <c r="AI25" s="160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 t="s">
        <v>11</v>
      </c>
      <c r="F26" s="159"/>
      <c r="G26" s="159">
        <v>-6</v>
      </c>
      <c r="H26" s="159">
        <v>-6</v>
      </c>
      <c r="I26" s="159">
        <v>-6</v>
      </c>
      <c r="J26" s="159" t="s">
        <v>11</v>
      </c>
      <c r="K26" s="159">
        <v>-6</v>
      </c>
      <c r="L26" s="159"/>
      <c r="M26" s="159"/>
      <c r="N26" s="159">
        <v>-7</v>
      </c>
      <c r="O26" s="159">
        <v>-7</v>
      </c>
      <c r="P26" s="159">
        <v>-7</v>
      </c>
      <c r="Q26" s="159"/>
      <c r="R26" s="159">
        <v>-7</v>
      </c>
      <c r="S26" s="159"/>
      <c r="T26" s="159"/>
      <c r="U26" s="159">
        <v>-6</v>
      </c>
      <c r="V26" s="159">
        <v>-6</v>
      </c>
      <c r="W26" s="159">
        <v>-6</v>
      </c>
      <c r="X26" s="159"/>
      <c r="Y26" s="159">
        <v>-6</v>
      </c>
      <c r="Z26" s="159"/>
      <c r="AA26" s="183"/>
      <c r="AB26" s="159">
        <v>-7</v>
      </c>
      <c r="AC26" s="159">
        <v>-7</v>
      </c>
      <c r="AD26" s="159">
        <v>-7</v>
      </c>
      <c r="AE26" s="159" t="s">
        <v>11</v>
      </c>
      <c r="AF26" s="159">
        <v>-7</v>
      </c>
      <c r="AG26" s="159"/>
      <c r="AH26" s="183"/>
      <c r="AI26" s="159">
        <v>-6</v>
      </c>
      <c r="AJ26" s="74">
        <f t="shared" si="0"/>
        <v>-110</v>
      </c>
      <c r="AK26" s="18">
        <f>SUM(AJ23:AJ32)</f>
        <v>0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63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83"/>
      <c r="AB27" s="159"/>
      <c r="AC27" s="159"/>
      <c r="AD27" s="159"/>
      <c r="AE27" s="159"/>
      <c r="AF27" s="159"/>
      <c r="AG27" s="159"/>
      <c r="AH27" s="183"/>
      <c r="AI27" s="159"/>
      <c r="AJ27" s="22">
        <f t="shared" si="0"/>
        <v>0</v>
      </c>
      <c r="AK27" s="18"/>
      <c r="AL27" s="72" t="s">
        <v>29</v>
      </c>
      <c r="AM27">
        <f>SUM(AM24:AM26)</f>
        <v>57.28</v>
      </c>
      <c r="AN27">
        <f>SUM(AN24:AN26)</f>
        <v>14.08</v>
      </c>
      <c r="AO27">
        <f>SUM(AO24:AO26)</f>
        <v>17.46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82"/>
      <c r="AB28" s="160"/>
      <c r="AC28" s="160"/>
      <c r="AD28" s="160"/>
      <c r="AE28" s="160"/>
      <c r="AF28" s="160"/>
      <c r="AG28" s="160"/>
      <c r="AH28" s="182"/>
      <c r="AI28" s="160"/>
      <c r="AJ28" s="143">
        <f t="shared" si="0"/>
        <v>0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/>
      <c r="G29" s="159" t="s">
        <v>11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83"/>
      <c r="AB29" s="159"/>
      <c r="AC29" s="159"/>
      <c r="AD29" s="159"/>
      <c r="AE29" s="159"/>
      <c r="AF29" s="159"/>
      <c r="AG29" s="159"/>
      <c r="AH29" s="183"/>
      <c r="AI29" s="159"/>
      <c r="AJ29" s="77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 t="s">
        <v>11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84" t="s">
        <v>11</v>
      </c>
      <c r="AB30" s="29"/>
      <c r="AC30" s="29"/>
      <c r="AD30" s="29"/>
      <c r="AE30" s="29"/>
      <c r="AF30" s="29"/>
      <c r="AG30" s="29"/>
      <c r="AH30" s="184" t="s">
        <v>11</v>
      </c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19"/>
      <c r="F32" s="119"/>
      <c r="G32" s="119"/>
      <c r="H32" s="170"/>
      <c r="I32" s="170"/>
      <c r="J32" s="119"/>
      <c r="K32" s="119"/>
      <c r="L32" s="119"/>
      <c r="M32" s="119"/>
      <c r="N32" s="78"/>
      <c r="O32" s="170"/>
      <c r="P32" s="123"/>
      <c r="Q32" s="170"/>
      <c r="R32" s="124"/>
      <c r="S32" s="124"/>
      <c r="T32" s="123"/>
      <c r="U32" s="123"/>
      <c r="V32" s="170"/>
      <c r="W32" s="123"/>
      <c r="X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3"/>
      <c r="F34" s="83"/>
      <c r="G34" s="83"/>
      <c r="H34" s="82"/>
      <c r="I34" s="82"/>
      <c r="J34" s="82"/>
      <c r="K34" s="82"/>
      <c r="L34" s="83"/>
      <c r="M34" s="83"/>
      <c r="N34" s="83"/>
      <c r="O34" s="82"/>
      <c r="P34" s="82"/>
      <c r="Q34" s="82"/>
      <c r="R34" s="82"/>
      <c r="S34" s="83"/>
      <c r="T34" s="83"/>
      <c r="U34" s="83"/>
      <c r="V34" s="82"/>
      <c r="W34" s="82"/>
      <c r="X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I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si="1"/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I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si="2"/>
        <v>0</v>
      </c>
      <c r="AH36" s="96">
        <f t="shared" si="2"/>
        <v>0</v>
      </c>
      <c r="AI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104</v>
      </c>
      <c r="D38" s="103"/>
      <c r="E38" s="104">
        <f t="shared" ref="E38:AI38" si="3">SUM(E23:E30)</f>
        <v>0</v>
      </c>
      <c r="F38" s="104">
        <f t="shared" si="3"/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0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0</v>
      </c>
      <c r="AE38" s="104">
        <f t="shared" si="3"/>
        <v>0</v>
      </c>
      <c r="AF38" s="104">
        <f t="shared" si="3"/>
        <v>0</v>
      </c>
      <c r="AG38" s="104">
        <f t="shared" si="3"/>
        <v>0</v>
      </c>
      <c r="AH38" s="104">
        <f t="shared" si="3"/>
        <v>0</v>
      </c>
      <c r="AI38" s="104">
        <f t="shared" si="3"/>
        <v>0</v>
      </c>
      <c r="AJ38" s="105">
        <f>SUM(E38:X38)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I39" si="4">IF(E38=0,1,"ERRORE")</f>
        <v>1</v>
      </c>
      <c r="F39" s="110">
        <f t="shared" si="4"/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>
        <f t="shared" si="4"/>
        <v>1</v>
      </c>
      <c r="Q39" s="110">
        <f t="shared" si="4"/>
        <v>1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>
        <f t="shared" si="4"/>
        <v>1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>
        <f t="shared" si="4"/>
        <v>1</v>
      </c>
      <c r="AE39" s="110">
        <f t="shared" si="4"/>
        <v>1</v>
      </c>
      <c r="AF39" s="110">
        <f t="shared" si="4"/>
        <v>1</v>
      </c>
      <c r="AG39" s="110">
        <f t="shared" si="4"/>
        <v>1</v>
      </c>
      <c r="AH39" s="110">
        <f t="shared" si="4"/>
        <v>1</v>
      </c>
      <c r="AI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110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14" zoomScaleNormal="100" workbookViewId="0">
      <selection activeCell="AH29" sqref="AH29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57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 t="s">
        <v>11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9" t="s">
        <v>4</v>
      </c>
      <c r="F18" s="125" t="s">
        <v>4</v>
      </c>
      <c r="G18" s="126" t="s">
        <v>5</v>
      </c>
      <c r="H18" s="125" t="s">
        <v>6</v>
      </c>
      <c r="I18" s="125" t="s">
        <v>7</v>
      </c>
      <c r="J18" s="127" t="s">
        <v>8</v>
      </c>
      <c r="K18" s="125" t="s">
        <v>9</v>
      </c>
      <c r="L18" s="9" t="s">
        <v>4</v>
      </c>
      <c r="M18" s="125" t="s">
        <v>4</v>
      </c>
      <c r="N18" s="126" t="s">
        <v>5</v>
      </c>
      <c r="O18" s="125" t="s">
        <v>6</v>
      </c>
      <c r="P18" s="125" t="s">
        <v>7</v>
      </c>
      <c r="Q18" s="127" t="s">
        <v>8</v>
      </c>
      <c r="R18" s="125" t="s">
        <v>9</v>
      </c>
      <c r="S18" s="9" t="s">
        <v>4</v>
      </c>
      <c r="T18" s="125" t="s">
        <v>4</v>
      </c>
      <c r="U18" s="138" t="s">
        <v>5</v>
      </c>
      <c r="V18" s="146" t="s">
        <v>6</v>
      </c>
      <c r="W18" s="146" t="s">
        <v>7</v>
      </c>
      <c r="X18" s="147" t="s">
        <v>8</v>
      </c>
      <c r="Y18" s="146" t="s">
        <v>9</v>
      </c>
      <c r="Z18" s="146" t="s">
        <v>4</v>
      </c>
      <c r="AA18" s="146" t="s">
        <v>4</v>
      </c>
      <c r="AB18" s="146" t="s">
        <v>5</v>
      </c>
      <c r="AC18" s="146" t="s">
        <v>6</v>
      </c>
      <c r="AD18" s="146" t="s">
        <v>7</v>
      </c>
      <c r="AE18" s="147" t="s">
        <v>8</v>
      </c>
      <c r="AF18" s="146" t="s">
        <v>9</v>
      </c>
      <c r="AG18" s="146" t="s">
        <v>4</v>
      </c>
      <c r="AH18" s="146" t="s">
        <v>4</v>
      </c>
      <c r="AI18" s="146" t="s">
        <v>11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56"/>
      <c r="F19" s="142"/>
      <c r="G19" s="128"/>
      <c r="H19" s="56"/>
      <c r="I19" s="119"/>
      <c r="J19" s="130"/>
      <c r="K19" s="128"/>
      <c r="L19" s="128"/>
      <c r="M19" s="128"/>
      <c r="N19" s="128"/>
      <c r="O19" s="128"/>
      <c r="P19" s="120"/>
      <c r="Q19" s="132"/>
      <c r="R19" s="145"/>
      <c r="S19" s="145"/>
      <c r="T19" s="145"/>
      <c r="U19" s="139"/>
      <c r="V19" s="145"/>
      <c r="W19" s="128"/>
      <c r="X19" s="178"/>
      <c r="Y19" s="128"/>
      <c r="Z19" s="128"/>
      <c r="AA19" s="139"/>
      <c r="AB19" s="128"/>
      <c r="AC19" s="128"/>
      <c r="AD19" s="128"/>
      <c r="AE19" s="178"/>
      <c r="AF19" s="145"/>
      <c r="AG19" s="145"/>
      <c r="AH19" s="145"/>
      <c r="AI19" s="128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60"/>
      <c r="F20" s="135"/>
      <c r="G20" s="60"/>
      <c r="H20" s="60"/>
      <c r="I20" s="60"/>
      <c r="J20" s="130"/>
      <c r="K20" s="56"/>
      <c r="L20" s="56"/>
      <c r="M20" s="56"/>
      <c r="N20" s="60"/>
      <c r="O20" s="60"/>
      <c r="P20" s="60"/>
      <c r="Q20" s="130"/>
      <c r="R20" s="60"/>
      <c r="S20" s="60"/>
      <c r="T20" s="60"/>
      <c r="U20" s="149"/>
      <c r="V20" s="152"/>
      <c r="W20" s="152"/>
      <c r="X20" s="179"/>
      <c r="Y20" s="56"/>
      <c r="Z20" s="56"/>
      <c r="AA20" s="208"/>
      <c r="AB20" s="152"/>
      <c r="AC20" s="60"/>
      <c r="AD20" s="152"/>
      <c r="AE20" s="179"/>
      <c r="AF20" s="60"/>
      <c r="AG20" s="60"/>
      <c r="AH20" s="60"/>
      <c r="AI20" s="152"/>
      <c r="AJ20" s="22">
        <f>SUM(E20:AI20)</f>
        <v>0</v>
      </c>
      <c r="AK20" s="22">
        <f>SUM(F20:AJ20)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65"/>
      <c r="F21" s="136" t="s">
        <v>18</v>
      </c>
      <c r="G21" s="118" t="s">
        <v>11</v>
      </c>
      <c r="H21" s="168" t="s">
        <v>21</v>
      </c>
      <c r="I21" s="121"/>
      <c r="J21" s="131" t="s">
        <v>11</v>
      </c>
      <c r="K21" s="64" t="s">
        <v>11</v>
      </c>
      <c r="L21" s="64" t="s">
        <v>11</v>
      </c>
      <c r="M21" s="118" t="s">
        <v>11</v>
      </c>
      <c r="N21" s="121"/>
      <c r="O21" s="141"/>
      <c r="P21" s="65"/>
      <c r="Q21" s="133"/>
      <c r="R21" s="65"/>
      <c r="S21" s="65"/>
      <c r="T21" s="118"/>
      <c r="U21" s="140"/>
      <c r="V21" s="121"/>
      <c r="W21" s="121"/>
      <c r="X21" s="216" t="s">
        <v>11</v>
      </c>
      <c r="Y21" s="121"/>
      <c r="Z21" s="121"/>
      <c r="AA21" s="140"/>
      <c r="AB21" s="217" t="s">
        <v>59</v>
      </c>
      <c r="AC21" s="141"/>
      <c r="AD21" s="121"/>
      <c r="AE21" s="216" t="s">
        <v>11</v>
      </c>
      <c r="AF21" s="121"/>
      <c r="AG21" s="121"/>
      <c r="AH21" s="140"/>
      <c r="AI21" s="121"/>
      <c r="AJ21" s="22">
        <f>SUM(AE21:AI21)</f>
        <v>0</v>
      </c>
      <c r="AK21" s="22">
        <f>SUM(AF21:AJ21)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6"/>
      <c r="F22" s="16"/>
      <c r="G22" s="16"/>
      <c r="H22" s="16"/>
      <c r="I22" s="16"/>
      <c r="J22" s="16"/>
      <c r="K22" s="16"/>
      <c r="L22" s="16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177"/>
      <c r="Z22" s="177"/>
      <c r="AA22" s="177"/>
      <c r="AB22" s="177"/>
      <c r="AC22" s="177"/>
      <c r="AD22" s="68"/>
      <c r="AE22" s="68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27" t="s">
        <v>11</v>
      </c>
      <c r="F23" s="21" t="s">
        <v>11</v>
      </c>
      <c r="G23" s="21" t="s">
        <v>11</v>
      </c>
      <c r="H23" s="21" t="s">
        <v>11</v>
      </c>
      <c r="I23" s="21"/>
      <c r="J23" s="60" t="s">
        <v>11</v>
      </c>
      <c r="K23" s="21">
        <v>7</v>
      </c>
      <c r="L23" s="21">
        <v>7</v>
      </c>
      <c r="M23" s="21">
        <v>7</v>
      </c>
      <c r="N23" s="21" t="s">
        <v>11</v>
      </c>
      <c r="O23" s="21">
        <v>4</v>
      </c>
      <c r="P23" s="21"/>
      <c r="Q23" s="60" t="s">
        <v>11</v>
      </c>
      <c r="R23" s="21">
        <v>6</v>
      </c>
      <c r="S23" s="21">
        <v>6</v>
      </c>
      <c r="T23" s="21">
        <v>6</v>
      </c>
      <c r="U23" s="21" t="s">
        <v>11</v>
      </c>
      <c r="V23" s="21">
        <v>6</v>
      </c>
      <c r="W23" s="60" t="s">
        <v>11</v>
      </c>
      <c r="X23" s="21" t="s">
        <v>11</v>
      </c>
      <c r="Y23" s="21">
        <v>7</v>
      </c>
      <c r="Z23" s="21">
        <v>7</v>
      </c>
      <c r="AA23" s="21">
        <v>7</v>
      </c>
      <c r="AB23" s="21" t="s">
        <v>11</v>
      </c>
      <c r="AC23" s="21">
        <v>4</v>
      </c>
      <c r="AD23" s="21" t="s">
        <v>11</v>
      </c>
      <c r="AE23" s="21" t="s">
        <v>11</v>
      </c>
      <c r="AF23" s="21">
        <v>6</v>
      </c>
      <c r="AG23" s="21">
        <v>6</v>
      </c>
      <c r="AH23" s="21">
        <v>6</v>
      </c>
      <c r="AI23" s="21" t="s">
        <v>11</v>
      </c>
      <c r="AJ23" s="22">
        <f t="shared" ref="AJ23:AJ30" si="0">SUM(E23:AI23)</f>
        <v>92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SUM(X22:X24)</f>
        <v>0</v>
      </c>
      <c r="D24" s="155" t="s">
        <v>14</v>
      </c>
      <c r="E24" s="157"/>
      <c r="F24" s="157"/>
      <c r="G24" s="157"/>
      <c r="H24" s="156"/>
      <c r="I24" s="156"/>
      <c r="J24" s="156"/>
      <c r="K24" s="156"/>
      <c r="L24" s="156"/>
      <c r="M24" s="156"/>
      <c r="N24" s="157"/>
      <c r="O24" s="156">
        <v>3</v>
      </c>
      <c r="P24" s="156"/>
      <c r="Q24" s="157"/>
      <c r="R24" s="156"/>
      <c r="S24" s="157"/>
      <c r="T24" s="157"/>
      <c r="U24" s="157"/>
      <c r="V24" s="157"/>
      <c r="W24" s="157"/>
      <c r="X24" s="157"/>
      <c r="Y24" s="157"/>
      <c r="Z24" s="157"/>
      <c r="AA24" s="156"/>
      <c r="AB24" s="156"/>
      <c r="AC24" s="156">
        <v>3</v>
      </c>
      <c r="AD24" s="157"/>
      <c r="AE24" s="157"/>
      <c r="AF24" s="157"/>
      <c r="AG24" s="157"/>
      <c r="AH24" s="156"/>
      <c r="AI24" s="156"/>
      <c r="AJ24" s="22">
        <f t="shared" si="0"/>
        <v>6</v>
      </c>
      <c r="AK24" s="18"/>
      <c r="AL24" s="61" t="s">
        <v>23</v>
      </c>
      <c r="AM24">
        <v>57.28</v>
      </c>
      <c r="AN24">
        <v>14.08</v>
      </c>
      <c r="AO24">
        <v>17.46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82"/>
      <c r="Y25" s="160"/>
      <c r="Z25" s="160"/>
      <c r="AA25" s="160"/>
      <c r="AB25" s="160"/>
      <c r="AC25" s="160"/>
      <c r="AD25" s="160"/>
      <c r="AE25" s="182"/>
      <c r="AF25" s="160"/>
      <c r="AG25" s="160"/>
      <c r="AH25" s="160"/>
      <c r="AI25" s="160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-6</v>
      </c>
      <c r="F26" s="159">
        <v>-6</v>
      </c>
      <c r="G26" s="159" t="s">
        <v>11</v>
      </c>
      <c r="H26" s="159">
        <v>-6</v>
      </c>
      <c r="I26" s="159"/>
      <c r="J26" s="159"/>
      <c r="K26" s="159">
        <v>-7</v>
      </c>
      <c r="L26" s="159">
        <v>-7</v>
      </c>
      <c r="M26" s="159">
        <v>-7</v>
      </c>
      <c r="N26" s="159"/>
      <c r="O26" s="159">
        <v>-7</v>
      </c>
      <c r="P26" s="159"/>
      <c r="Q26" s="159"/>
      <c r="R26" s="159">
        <v>-6</v>
      </c>
      <c r="S26" s="159">
        <v>-6</v>
      </c>
      <c r="T26" s="159">
        <v>-6</v>
      </c>
      <c r="U26" s="159"/>
      <c r="V26" s="159">
        <v>-6</v>
      </c>
      <c r="W26" s="159"/>
      <c r="X26" s="183"/>
      <c r="Y26" s="159">
        <v>-7</v>
      </c>
      <c r="Z26" s="159">
        <v>-7</v>
      </c>
      <c r="AA26" s="159">
        <v>-7</v>
      </c>
      <c r="AB26" s="159" t="s">
        <v>11</v>
      </c>
      <c r="AC26" s="159">
        <v>-7</v>
      </c>
      <c r="AD26" s="159"/>
      <c r="AE26" s="183"/>
      <c r="AF26" s="159">
        <v>-6</v>
      </c>
      <c r="AG26" s="159">
        <v>-6</v>
      </c>
      <c r="AH26" s="159">
        <v>-6</v>
      </c>
      <c r="AI26" s="159" t="s">
        <v>11</v>
      </c>
      <c r="AJ26" s="74">
        <f t="shared" si="0"/>
        <v>-116</v>
      </c>
      <c r="AK26" s="18">
        <f>SUM(AJ23:AJ30)</f>
        <v>0</v>
      </c>
      <c r="AL26" s="75" t="s">
        <v>27</v>
      </c>
      <c r="AM26" s="76">
        <v>0</v>
      </c>
      <c r="AN26" s="76">
        <v>-6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63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228">
        <v>6</v>
      </c>
      <c r="X27" s="183"/>
      <c r="Y27" s="159"/>
      <c r="Z27" s="159"/>
      <c r="AA27" s="159"/>
      <c r="AB27" s="159"/>
      <c r="AC27" s="159"/>
      <c r="AD27" s="159"/>
      <c r="AE27" s="183"/>
      <c r="AF27" s="159"/>
      <c r="AG27" s="159"/>
      <c r="AH27" s="159"/>
      <c r="AI27" s="159"/>
      <c r="AJ27" s="22">
        <f t="shared" si="0"/>
        <v>6</v>
      </c>
      <c r="AK27" s="18"/>
      <c r="AL27" s="72" t="s">
        <v>29</v>
      </c>
      <c r="AM27">
        <f>SUM(AM24:AM26)</f>
        <v>66.81</v>
      </c>
      <c r="AN27">
        <f>SUM(AN24:AN26)</f>
        <v>9.81</v>
      </c>
      <c r="AO27">
        <f>SUM(AO24:AO26)</f>
        <v>19.62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>
        <v>6</v>
      </c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82"/>
      <c r="Y28" s="160"/>
      <c r="Z28" s="160"/>
      <c r="AA28" s="160"/>
      <c r="AB28" s="160"/>
      <c r="AC28" s="160"/>
      <c r="AD28" s="160"/>
      <c r="AE28" s="182"/>
      <c r="AF28" s="160"/>
      <c r="AG28" s="160"/>
      <c r="AH28" s="160"/>
      <c r="AI28" s="160"/>
      <c r="AJ28" s="143">
        <f t="shared" si="0"/>
        <v>6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>
        <v>6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83"/>
      <c r="Y29" s="159"/>
      <c r="Z29" s="159"/>
      <c r="AA29" s="159"/>
      <c r="AB29" s="159"/>
      <c r="AC29" s="159"/>
      <c r="AD29" s="159"/>
      <c r="AE29" s="183"/>
      <c r="AF29" s="159"/>
      <c r="AG29" s="159"/>
      <c r="AH29" s="159"/>
      <c r="AI29" s="159"/>
      <c r="AJ29" s="77">
        <f t="shared" si="0"/>
        <v>6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184" t="s">
        <v>11</v>
      </c>
      <c r="Y30" s="29"/>
      <c r="Z30" s="29"/>
      <c r="AA30" s="29"/>
      <c r="AB30" s="29"/>
      <c r="AC30" s="29"/>
      <c r="AD30" s="29"/>
      <c r="AE30" s="184" t="s">
        <v>11</v>
      </c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70"/>
      <c r="F32" s="170"/>
      <c r="G32" s="119"/>
      <c r="H32" s="119"/>
      <c r="I32" s="119"/>
      <c r="J32" s="119"/>
      <c r="K32" s="78"/>
      <c r="L32" s="170"/>
      <c r="M32" s="123"/>
      <c r="N32" s="170"/>
      <c r="O32" s="124"/>
      <c r="P32" s="124"/>
      <c r="Q32" s="123"/>
      <c r="R32" s="123"/>
      <c r="S32" s="170"/>
      <c r="T32" s="123"/>
      <c r="U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2"/>
      <c r="G34" s="82"/>
      <c r="H34" s="82"/>
      <c r="I34" s="83"/>
      <c r="J34" s="83"/>
      <c r="K34" s="83"/>
      <c r="L34" s="82"/>
      <c r="M34" s="82"/>
      <c r="N34" s="82"/>
      <c r="O34" s="82"/>
      <c r="P34" s="83"/>
      <c r="Q34" s="83"/>
      <c r="R34" s="83"/>
      <c r="S34" s="82"/>
      <c r="T34" s="82"/>
      <c r="U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I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si="1"/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I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si="2"/>
        <v>0</v>
      </c>
      <c r="AH36" s="96">
        <f t="shared" si="2"/>
        <v>0</v>
      </c>
      <c r="AI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92</v>
      </c>
      <c r="D38" s="103"/>
      <c r="E38" s="104">
        <f t="shared" ref="E38:AI38" si="3">SUM(E23:E30)</f>
        <v>-6</v>
      </c>
      <c r="F38" s="104">
        <f t="shared" si="3"/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6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0</v>
      </c>
      <c r="AE38" s="104">
        <f t="shared" si="3"/>
        <v>0</v>
      </c>
      <c r="AF38" s="104">
        <f t="shared" si="3"/>
        <v>0</v>
      </c>
      <c r="AG38" s="104">
        <f t="shared" si="3"/>
        <v>0</v>
      </c>
      <c r="AH38" s="104">
        <f t="shared" si="3"/>
        <v>0</v>
      </c>
      <c r="AI38" s="104">
        <f t="shared" si="3"/>
        <v>0</v>
      </c>
      <c r="AJ38" s="105">
        <f>SUM(E38:U38)</f>
        <v>-6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 t="str">
        <f t="shared" ref="E39:AI39" si="4">IF(E38=0,1,"ERRORE")</f>
        <v>ERRORE</v>
      </c>
      <c r="F39" s="110">
        <f t="shared" si="4"/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>
        <f t="shared" si="4"/>
        <v>1</v>
      </c>
      <c r="Q39" s="110">
        <f t="shared" si="4"/>
        <v>1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 t="str">
        <f t="shared" si="4"/>
        <v>ERRORE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>
        <f t="shared" si="4"/>
        <v>1</v>
      </c>
      <c r="AE39" s="110">
        <f t="shared" si="4"/>
        <v>1</v>
      </c>
      <c r="AF39" s="110">
        <f t="shared" si="4"/>
        <v>1</v>
      </c>
      <c r="AG39" s="110">
        <f t="shared" si="4"/>
        <v>1</v>
      </c>
      <c r="AH39" s="110">
        <f t="shared" si="4"/>
        <v>1</v>
      </c>
      <c r="AI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98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Z15" zoomScaleNormal="100" workbookViewId="0">
      <selection activeCell="AN30" sqref="AN30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10.140625" customWidth="1"/>
    <col min="13" max="13" width="8.42578125" bestFit="1" customWidth="1"/>
    <col min="14" max="14" width="9" customWidth="1"/>
    <col min="15" max="15" width="8.5703125" customWidth="1"/>
    <col min="16" max="16" width="9.42578125" bestFit="1" customWidth="1"/>
    <col min="17" max="17" width="10" customWidth="1"/>
    <col min="18" max="18" width="12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9.140625" bestFit="1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14.42578125" customWidth="1"/>
    <col min="34" max="34" width="8.4257812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58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6" t="s">
        <v>5</v>
      </c>
      <c r="F18" s="125" t="s">
        <v>6</v>
      </c>
      <c r="G18" s="125" t="s">
        <v>7</v>
      </c>
      <c r="H18" s="127" t="s">
        <v>8</v>
      </c>
      <c r="I18" s="125" t="s">
        <v>9</v>
      </c>
      <c r="J18" s="9" t="s">
        <v>4</v>
      </c>
      <c r="K18" s="125" t="s">
        <v>4</v>
      </c>
      <c r="L18" s="126" t="s">
        <v>5</v>
      </c>
      <c r="M18" s="125" t="s">
        <v>6</v>
      </c>
      <c r="N18" s="125" t="s">
        <v>7</v>
      </c>
      <c r="O18" s="127" t="s">
        <v>8</v>
      </c>
      <c r="P18" s="125" t="s">
        <v>9</v>
      </c>
      <c r="Q18" s="9" t="s">
        <v>4</v>
      </c>
      <c r="R18" s="125" t="s">
        <v>4</v>
      </c>
      <c r="S18" s="138" t="s">
        <v>5</v>
      </c>
      <c r="T18" s="146" t="s">
        <v>6</v>
      </c>
      <c r="U18" s="146" t="s">
        <v>7</v>
      </c>
      <c r="V18" s="147" t="s">
        <v>8</v>
      </c>
      <c r="W18" s="146" t="s">
        <v>9</v>
      </c>
      <c r="X18" s="146" t="s">
        <v>4</v>
      </c>
      <c r="Y18" s="146" t="s">
        <v>4</v>
      </c>
      <c r="Z18" s="146" t="s">
        <v>5</v>
      </c>
      <c r="AA18" s="146" t="s">
        <v>6</v>
      </c>
      <c r="AB18" s="146" t="s">
        <v>7</v>
      </c>
      <c r="AC18" s="147" t="s">
        <v>8</v>
      </c>
      <c r="AD18" s="146" t="s">
        <v>9</v>
      </c>
      <c r="AE18" s="146" t="s">
        <v>4</v>
      </c>
      <c r="AF18" s="146" t="s">
        <v>4</v>
      </c>
      <c r="AG18" s="146" t="s">
        <v>5</v>
      </c>
      <c r="AH18" s="146" t="s">
        <v>6</v>
      </c>
      <c r="AI18" s="146" t="s">
        <v>7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28"/>
      <c r="F19" s="56"/>
      <c r="G19" s="119"/>
      <c r="H19" s="130"/>
      <c r="I19" s="128"/>
      <c r="J19" s="128"/>
      <c r="K19" s="128"/>
      <c r="L19" s="232" t="s">
        <v>64</v>
      </c>
      <c r="M19" s="238" t="s">
        <v>71</v>
      </c>
      <c r="N19" s="237" t="s">
        <v>67</v>
      </c>
      <c r="O19" s="132"/>
      <c r="P19" s="239"/>
      <c r="Q19" s="145"/>
      <c r="R19" s="145"/>
      <c r="S19" s="139"/>
      <c r="T19" s="145"/>
      <c r="U19" s="128"/>
      <c r="V19" s="178"/>
      <c r="W19" s="128"/>
      <c r="X19" s="128"/>
      <c r="Y19" s="139"/>
      <c r="Z19" s="128"/>
      <c r="AA19" s="245" t="s">
        <v>75</v>
      </c>
      <c r="AB19" s="128"/>
      <c r="AC19" s="178"/>
      <c r="AD19" s="145"/>
      <c r="AE19" s="145"/>
      <c r="AF19" s="145"/>
      <c r="AG19" s="245" t="s">
        <v>97</v>
      </c>
      <c r="AH19" s="285" t="s">
        <v>99</v>
      </c>
      <c r="AI19" s="128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52.5" customHeight="1">
      <c r="B20" s="59"/>
      <c r="C20" s="290"/>
      <c r="D20" s="20" t="s">
        <v>13</v>
      </c>
      <c r="E20" s="60"/>
      <c r="F20" s="60"/>
      <c r="G20" s="60"/>
      <c r="H20" s="130"/>
      <c r="I20" s="56"/>
      <c r="J20" s="56"/>
      <c r="K20" s="56"/>
      <c r="L20" s="235" t="s">
        <v>66</v>
      </c>
      <c r="M20" s="60"/>
      <c r="N20" s="60"/>
      <c r="O20" s="130"/>
      <c r="P20" s="240" t="s">
        <v>68</v>
      </c>
      <c r="Q20" s="236" t="s">
        <v>69</v>
      </c>
      <c r="R20" s="60"/>
      <c r="S20" s="149"/>
      <c r="T20" s="242" t="s">
        <v>70</v>
      </c>
      <c r="U20" s="242" t="s">
        <v>70</v>
      </c>
      <c r="V20" s="243" t="s">
        <v>70</v>
      </c>
      <c r="W20" s="244" t="s">
        <v>11</v>
      </c>
      <c r="X20" s="56"/>
      <c r="Y20" s="208"/>
      <c r="Z20" s="152"/>
      <c r="AA20" s="60"/>
      <c r="AB20" s="152"/>
      <c r="AC20" s="179"/>
      <c r="AD20" s="241"/>
      <c r="AE20" s="60"/>
      <c r="AF20" s="60"/>
      <c r="AG20" s="235" t="s">
        <v>98</v>
      </c>
      <c r="AH20" s="235" t="s">
        <v>100</v>
      </c>
      <c r="AI20" s="152"/>
      <c r="AJ20" s="22">
        <f>SUM(E20:AI20)</f>
        <v>0</v>
      </c>
      <c r="AK20" s="22">
        <f>SUM(AG20:AJ20)</f>
        <v>0</v>
      </c>
      <c r="AL20" s="61"/>
      <c r="AM20" s="58"/>
      <c r="AP20" s="55"/>
      <c r="AQ20" s="61"/>
      <c r="AR20" s="54"/>
    </row>
    <row r="21" spans="1:44" ht="33.75" customHeight="1">
      <c r="A21" s="24"/>
      <c r="B21" s="62"/>
      <c r="C21" s="63">
        <f>SUM(AJ19:AK21)</f>
        <v>0</v>
      </c>
      <c r="D21" s="27" t="s">
        <v>14</v>
      </c>
      <c r="E21" s="118" t="s">
        <v>11</v>
      </c>
      <c r="F21" s="171" t="s">
        <v>11</v>
      </c>
      <c r="G21" s="121"/>
      <c r="H21" s="131" t="s">
        <v>11</v>
      </c>
      <c r="I21" s="64" t="s">
        <v>11</v>
      </c>
      <c r="J21" s="233" t="s">
        <v>63</v>
      </c>
      <c r="K21" s="231" t="s">
        <v>65</v>
      </c>
      <c r="L21" s="234" t="s">
        <v>62</v>
      </c>
      <c r="M21" s="141"/>
      <c r="N21" s="65"/>
      <c r="O21" s="133"/>
      <c r="P21" s="229" t="s">
        <v>72</v>
      </c>
      <c r="Q21" s="65"/>
      <c r="R21" s="231" t="s">
        <v>73</v>
      </c>
      <c r="S21" s="140"/>
      <c r="T21" s="121"/>
      <c r="U21" s="253" t="s">
        <v>84</v>
      </c>
      <c r="V21" s="216" t="s">
        <v>11</v>
      </c>
      <c r="W21" s="121"/>
      <c r="X21" s="121"/>
      <c r="Y21" s="140"/>
      <c r="Z21" s="231" t="s">
        <v>74</v>
      </c>
      <c r="AA21" s="141"/>
      <c r="AB21" s="121"/>
      <c r="AC21" s="216" t="s">
        <v>11</v>
      </c>
      <c r="AD21" s="121"/>
      <c r="AE21" s="233" t="s">
        <v>94</v>
      </c>
      <c r="AF21" s="140"/>
      <c r="AG21" s="231"/>
      <c r="AH21" s="231" t="s">
        <v>101</v>
      </c>
      <c r="AI21" s="121"/>
      <c r="AJ21" s="22">
        <f>SUM(AC21:AI21)</f>
        <v>0</v>
      </c>
      <c r="AK21" s="22">
        <f>SUM(AD21:AJ21)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6"/>
      <c r="F22" s="16"/>
      <c r="G22" s="16"/>
      <c r="H22" s="16"/>
      <c r="I22" s="16"/>
      <c r="J22" s="16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177"/>
      <c r="X22" s="177"/>
      <c r="Y22" s="177"/>
      <c r="Z22" s="177"/>
      <c r="AA22" s="177"/>
      <c r="AB22" s="68"/>
      <c r="AC22" s="68"/>
      <c r="AD22" s="177"/>
      <c r="AE22" s="177"/>
      <c r="AF22" s="177"/>
      <c r="AG22" s="177"/>
      <c r="AH22" s="177"/>
      <c r="AI22" s="68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 t="s">
        <v>11</v>
      </c>
      <c r="F23" s="21">
        <v>6</v>
      </c>
      <c r="G23" s="21"/>
      <c r="H23" s="60" t="s">
        <v>11</v>
      </c>
      <c r="I23" s="21">
        <v>7</v>
      </c>
      <c r="J23" s="21">
        <v>7</v>
      </c>
      <c r="K23" s="21">
        <v>7</v>
      </c>
      <c r="L23" s="21" t="s">
        <v>11</v>
      </c>
      <c r="M23" s="21">
        <v>4</v>
      </c>
      <c r="N23" s="21"/>
      <c r="O23" s="60" t="s">
        <v>11</v>
      </c>
      <c r="P23" s="21">
        <v>6</v>
      </c>
      <c r="Q23" s="21">
        <v>6</v>
      </c>
      <c r="R23" s="21">
        <v>6</v>
      </c>
      <c r="S23" s="21" t="s">
        <v>11</v>
      </c>
      <c r="T23" s="21">
        <v>6</v>
      </c>
      <c r="U23" s="21" t="s">
        <v>11</v>
      </c>
      <c r="V23" s="21" t="s">
        <v>11</v>
      </c>
      <c r="W23" s="21">
        <v>0</v>
      </c>
      <c r="X23" s="21">
        <v>7</v>
      </c>
      <c r="Y23" s="21">
        <v>7</v>
      </c>
      <c r="Z23" s="21" t="s">
        <v>11</v>
      </c>
      <c r="AA23" s="21">
        <v>4</v>
      </c>
      <c r="AB23" s="21" t="s">
        <v>11</v>
      </c>
      <c r="AC23" s="21" t="s">
        <v>11</v>
      </c>
      <c r="AD23" s="21">
        <v>6</v>
      </c>
      <c r="AE23" s="21">
        <v>6</v>
      </c>
      <c r="AF23" s="21">
        <v>6</v>
      </c>
      <c r="AG23" s="21" t="s">
        <v>11</v>
      </c>
      <c r="AH23" s="21">
        <v>5</v>
      </c>
      <c r="AI23" s="21" t="s">
        <v>11</v>
      </c>
      <c r="AJ23" s="22">
        <f t="shared" ref="AJ23:AJ30" si="0">SUM(E23:AI23)</f>
        <v>96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SUM(V22:V24)</f>
        <v>0</v>
      </c>
      <c r="D24" s="155" t="s">
        <v>14</v>
      </c>
      <c r="E24" s="157"/>
      <c r="F24" s="156"/>
      <c r="G24" s="156"/>
      <c r="H24" s="156"/>
      <c r="I24" s="156"/>
      <c r="J24" s="156"/>
      <c r="K24" s="156"/>
      <c r="L24" s="157"/>
      <c r="M24" s="156">
        <v>3</v>
      </c>
      <c r="N24" s="156"/>
      <c r="O24" s="157"/>
      <c r="P24" s="156"/>
      <c r="Q24" s="157"/>
      <c r="R24" s="157"/>
      <c r="S24" s="157"/>
      <c r="T24" s="157"/>
      <c r="U24" s="157"/>
      <c r="V24" s="157"/>
      <c r="W24" s="157"/>
      <c r="X24" s="157"/>
      <c r="Y24" s="156"/>
      <c r="Z24" s="156"/>
      <c r="AA24" s="156">
        <v>3</v>
      </c>
      <c r="AB24" s="157"/>
      <c r="AC24" s="157"/>
      <c r="AD24" s="157"/>
      <c r="AE24" s="157"/>
      <c r="AF24" s="156"/>
      <c r="AG24" s="156"/>
      <c r="AH24" s="156" t="s">
        <v>11</v>
      </c>
      <c r="AI24" s="157"/>
      <c r="AJ24" s="22">
        <f t="shared" si="0"/>
        <v>6</v>
      </c>
      <c r="AK24" s="18"/>
      <c r="AL24" s="61" t="s">
        <v>23</v>
      </c>
      <c r="AM24">
        <v>66.81</v>
      </c>
      <c r="AN24">
        <v>9.81</v>
      </c>
      <c r="AO24">
        <v>19.62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82"/>
      <c r="W25" s="160"/>
      <c r="X25" s="160"/>
      <c r="Y25" s="160"/>
      <c r="Z25" s="160"/>
      <c r="AA25" s="160"/>
      <c r="AB25" s="160"/>
      <c r="AC25" s="182"/>
      <c r="AD25" s="160"/>
      <c r="AE25" s="160"/>
      <c r="AF25" s="160"/>
      <c r="AG25" s="160"/>
      <c r="AH25" s="160"/>
      <c r="AI25" s="160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 t="s">
        <v>11</v>
      </c>
      <c r="F26" s="159">
        <v>-6</v>
      </c>
      <c r="G26" s="159"/>
      <c r="H26" s="159"/>
      <c r="I26" s="159">
        <v>-7</v>
      </c>
      <c r="J26" s="159">
        <v>-7</v>
      </c>
      <c r="K26" s="159">
        <v>-7</v>
      </c>
      <c r="L26" s="159"/>
      <c r="M26" s="159">
        <v>-7</v>
      </c>
      <c r="N26" s="159"/>
      <c r="O26" s="159"/>
      <c r="P26" s="159">
        <v>-6</v>
      </c>
      <c r="Q26" s="159">
        <v>-6</v>
      </c>
      <c r="R26" s="159">
        <v>-6</v>
      </c>
      <c r="S26" s="159"/>
      <c r="T26" s="159">
        <v>-6</v>
      </c>
      <c r="U26" s="159"/>
      <c r="V26" s="183"/>
      <c r="W26" s="159">
        <v>-7</v>
      </c>
      <c r="X26" s="159">
        <v>-7</v>
      </c>
      <c r="Y26" s="159">
        <v>-7</v>
      </c>
      <c r="Z26" s="159" t="s">
        <v>11</v>
      </c>
      <c r="AA26" s="159">
        <v>-7</v>
      </c>
      <c r="AB26" s="159"/>
      <c r="AC26" s="183"/>
      <c r="AD26" s="159">
        <v>-6</v>
      </c>
      <c r="AE26" s="159">
        <v>-6</v>
      </c>
      <c r="AF26" s="159">
        <v>-6</v>
      </c>
      <c r="AG26" s="159" t="s">
        <v>11</v>
      </c>
      <c r="AH26" s="159">
        <v>-6</v>
      </c>
      <c r="AI26" s="159"/>
      <c r="AJ26" s="74">
        <f t="shared" si="0"/>
        <v>-110</v>
      </c>
      <c r="AK26" s="18">
        <f>SUM(AJ23:AJ30)</f>
        <v>0</v>
      </c>
      <c r="AL26" s="75" t="s">
        <v>27</v>
      </c>
      <c r="AM26" s="76">
        <v>0</v>
      </c>
      <c r="AN26" s="76">
        <v>-1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63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83"/>
      <c r="W27" s="159"/>
      <c r="X27" s="159"/>
      <c r="Y27" s="159"/>
      <c r="Z27" s="159"/>
      <c r="AA27" s="159"/>
      <c r="AB27" s="159"/>
      <c r="AC27" s="183"/>
      <c r="AD27" s="159">
        <v>7</v>
      </c>
      <c r="AE27" s="159"/>
      <c r="AF27" s="159"/>
      <c r="AG27" s="159"/>
      <c r="AH27" s="159"/>
      <c r="AI27" s="159"/>
      <c r="AJ27" s="22">
        <f t="shared" si="0"/>
        <v>7</v>
      </c>
      <c r="AK27" s="18"/>
      <c r="AL27" s="72" t="s">
        <v>29</v>
      </c>
      <c r="AM27">
        <f>SUM(AM24:AM26)</f>
        <v>76.34</v>
      </c>
      <c r="AN27">
        <f>SUM(AN24:AN26)</f>
        <v>10.540000000000001</v>
      </c>
      <c r="AO27">
        <f>SUM(AO24:AO26)</f>
        <v>21.78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 t="s">
        <v>11</v>
      </c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82"/>
      <c r="W28" s="160"/>
      <c r="X28" s="160"/>
      <c r="Y28" s="160"/>
      <c r="Z28" s="160"/>
      <c r="AA28" s="160"/>
      <c r="AB28" s="160"/>
      <c r="AC28" s="182"/>
      <c r="AD28" s="160"/>
      <c r="AE28" s="160"/>
      <c r="AF28" s="160"/>
      <c r="AG28" s="160"/>
      <c r="AH28" s="160">
        <v>1</v>
      </c>
      <c r="AI28" s="160"/>
      <c r="AJ28" s="143">
        <f>SUM(E28:AI28)</f>
        <v>1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83"/>
      <c r="W29" s="159"/>
      <c r="X29" s="159"/>
      <c r="Y29" s="159"/>
      <c r="Z29" s="159"/>
      <c r="AA29" s="159"/>
      <c r="AB29" s="159"/>
      <c r="AC29" s="183"/>
      <c r="AD29" s="159"/>
      <c r="AE29" s="159"/>
      <c r="AF29" s="159"/>
      <c r="AG29" s="159"/>
      <c r="AH29" s="159"/>
      <c r="AI29" s="159"/>
      <c r="AJ29" s="77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184" t="s">
        <v>11</v>
      </c>
      <c r="W30" s="29"/>
      <c r="X30" s="29"/>
      <c r="Y30" s="29"/>
      <c r="Z30" s="29"/>
      <c r="AA30" s="29"/>
      <c r="AB30" s="29"/>
      <c r="AC30" s="184" t="s">
        <v>11</v>
      </c>
      <c r="AD30" s="29"/>
      <c r="AE30" s="29"/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19"/>
      <c r="F32" s="119"/>
      <c r="G32" s="119"/>
      <c r="H32" s="119"/>
      <c r="I32" s="78"/>
      <c r="J32" s="170"/>
      <c r="K32" s="123"/>
      <c r="L32" s="170"/>
      <c r="M32" s="124"/>
      <c r="N32" s="124"/>
      <c r="O32" s="123"/>
      <c r="P32" s="123"/>
      <c r="Q32" s="170"/>
      <c r="R32" s="123"/>
      <c r="S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2"/>
      <c r="G34" s="83"/>
      <c r="H34" s="83"/>
      <c r="I34" s="83"/>
      <c r="J34" s="82"/>
      <c r="K34" s="82"/>
      <c r="L34" s="82"/>
      <c r="M34" s="82"/>
      <c r="N34" s="83"/>
      <c r="O34" s="83"/>
      <c r="P34" s="83"/>
      <c r="Q34" s="82"/>
      <c r="R34" s="82"/>
      <c r="S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I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si="1"/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I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si="2"/>
        <v>0</v>
      </c>
      <c r="AH36" s="96">
        <f t="shared" si="2"/>
        <v>0</v>
      </c>
      <c r="AI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96</v>
      </c>
      <c r="D38" s="103"/>
      <c r="E38" s="104">
        <f t="shared" ref="E38:AI38" si="3">SUM(E23:E30)</f>
        <v>0</v>
      </c>
      <c r="F38" s="104">
        <f t="shared" si="3"/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-7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7</v>
      </c>
      <c r="AE38" s="104">
        <f t="shared" si="3"/>
        <v>0</v>
      </c>
      <c r="AF38" s="104">
        <f t="shared" si="3"/>
        <v>0</v>
      </c>
      <c r="AG38" s="104">
        <f t="shared" si="3"/>
        <v>0</v>
      </c>
      <c r="AH38" s="104">
        <f t="shared" si="3"/>
        <v>0</v>
      </c>
      <c r="AI38" s="104">
        <f t="shared" si="3"/>
        <v>0</v>
      </c>
      <c r="AJ38" s="105">
        <f>SUM(E38:S38)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I39" si="4">IF(E38=0,1,"ERRORE")</f>
        <v>1</v>
      </c>
      <c r="F39" s="110">
        <f t="shared" si="4"/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>
        <f t="shared" si="4"/>
        <v>1</v>
      </c>
      <c r="Q39" s="110">
        <f t="shared" si="4"/>
        <v>1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 t="str">
        <f t="shared" si="4"/>
        <v>ERRORE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 t="str">
        <f t="shared" si="4"/>
        <v>ERRORE</v>
      </c>
      <c r="AE39" s="110">
        <f t="shared" si="4"/>
        <v>1</v>
      </c>
      <c r="AF39" s="110">
        <f t="shared" si="4"/>
        <v>1</v>
      </c>
      <c r="AG39" s="110">
        <f t="shared" si="4"/>
        <v>1</v>
      </c>
      <c r="AH39" s="110">
        <f t="shared" si="4"/>
        <v>1</v>
      </c>
      <c r="AI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102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abSelected="1" topLeftCell="A9" zoomScale="90" zoomScaleNormal="90" workbookViewId="0">
      <selection activeCell="K25" sqref="K25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10.7109375" customWidth="1"/>
    <col min="10" max="10" width="8.5703125" customWidth="1"/>
    <col min="11" max="11" width="13.42578125" customWidth="1"/>
    <col min="12" max="12" width="6.42578125" customWidth="1"/>
    <col min="13" max="13" width="8.14062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7.570312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10.14062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88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286">
        <v>7</v>
      </c>
      <c r="L17" s="4">
        <v>8</v>
      </c>
      <c r="M17" s="4">
        <v>9</v>
      </c>
      <c r="N17" s="4">
        <v>10</v>
      </c>
      <c r="O17" s="4">
        <v>11</v>
      </c>
      <c r="P17" s="286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170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>
        <v>31</v>
      </c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7" t="s">
        <v>8</v>
      </c>
      <c r="F18" s="125" t="s">
        <v>9</v>
      </c>
      <c r="G18" s="9" t="s">
        <v>4</v>
      </c>
      <c r="H18" s="125" t="s">
        <v>4</v>
      </c>
      <c r="I18" s="126" t="s">
        <v>5</v>
      </c>
      <c r="J18" s="125" t="s">
        <v>6</v>
      </c>
      <c r="K18" s="256" t="s">
        <v>7</v>
      </c>
      <c r="L18" s="127" t="s">
        <v>8</v>
      </c>
      <c r="M18" s="125" t="s">
        <v>9</v>
      </c>
      <c r="N18" s="125" t="s">
        <v>4</v>
      </c>
      <c r="O18" s="125" t="s">
        <v>4</v>
      </c>
      <c r="P18" s="257" t="s">
        <v>5</v>
      </c>
      <c r="Q18" s="146" t="s">
        <v>6</v>
      </c>
      <c r="R18" s="146" t="s">
        <v>7</v>
      </c>
      <c r="S18" s="202" t="s">
        <v>8</v>
      </c>
      <c r="T18" s="146" t="s">
        <v>9</v>
      </c>
      <c r="U18" s="146" t="s">
        <v>4</v>
      </c>
      <c r="V18" s="146" t="s">
        <v>4</v>
      </c>
      <c r="W18" s="146" t="s">
        <v>5</v>
      </c>
      <c r="X18" s="146" t="s">
        <v>6</v>
      </c>
      <c r="Y18" s="146" t="s">
        <v>7</v>
      </c>
      <c r="Z18" s="147" t="s">
        <v>8</v>
      </c>
      <c r="AA18" s="146" t="s">
        <v>9</v>
      </c>
      <c r="AB18" s="146" t="s">
        <v>4</v>
      </c>
      <c r="AC18" s="146" t="s">
        <v>4</v>
      </c>
      <c r="AD18" s="146" t="s">
        <v>5</v>
      </c>
      <c r="AE18" s="146" t="s">
        <v>6</v>
      </c>
      <c r="AF18" s="146" t="s">
        <v>7</v>
      </c>
      <c r="AG18" s="147" t="s">
        <v>8</v>
      </c>
      <c r="AH18" s="146" t="s">
        <v>9</v>
      </c>
      <c r="AI18" s="146" t="s">
        <v>4</v>
      </c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30"/>
      <c r="F19" s="254"/>
      <c r="G19" s="254"/>
      <c r="H19" s="254"/>
      <c r="I19" s="291" t="s">
        <v>103</v>
      </c>
      <c r="J19" s="254"/>
      <c r="K19" s="220"/>
      <c r="L19" s="132"/>
      <c r="M19" s="145"/>
      <c r="N19" s="145"/>
      <c r="O19" s="145"/>
      <c r="P19" s="139"/>
      <c r="Q19" s="145"/>
      <c r="R19" s="128"/>
      <c r="S19" s="203"/>
      <c r="T19" s="128"/>
      <c r="U19" s="128"/>
      <c r="V19" s="139"/>
      <c r="W19" s="128"/>
      <c r="X19" s="245" t="s">
        <v>85</v>
      </c>
      <c r="Y19" s="128"/>
      <c r="Z19" s="178"/>
      <c r="AA19" s="145"/>
      <c r="AB19" s="145"/>
      <c r="AC19" s="145"/>
      <c r="AD19" s="128"/>
      <c r="AE19" s="145"/>
      <c r="AF19" s="128"/>
      <c r="AG19" s="178"/>
      <c r="AH19" s="245" t="s">
        <v>81</v>
      </c>
      <c r="AI19" s="129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247" t="s">
        <v>76</v>
      </c>
      <c r="F20" s="56"/>
      <c r="G20" s="56"/>
      <c r="H20" s="56"/>
      <c r="I20" s="292" t="s">
        <v>104</v>
      </c>
      <c r="J20" s="235" t="s">
        <v>82</v>
      </c>
      <c r="K20" s="60"/>
      <c r="L20" s="246" t="s">
        <v>77</v>
      </c>
      <c r="M20" s="248" t="s">
        <v>78</v>
      </c>
      <c r="N20" s="248" t="s">
        <v>79</v>
      </c>
      <c r="O20" s="248" t="s">
        <v>79</v>
      </c>
      <c r="P20" s="248" t="s">
        <v>79</v>
      </c>
      <c r="Q20" s="248" t="s">
        <v>79</v>
      </c>
      <c r="R20" s="248" t="s">
        <v>79</v>
      </c>
      <c r="S20" s="251" t="s">
        <v>79</v>
      </c>
      <c r="T20" s="249" t="s">
        <v>79</v>
      </c>
      <c r="U20" s="249" t="s">
        <v>79</v>
      </c>
      <c r="V20" s="249" t="s">
        <v>79</v>
      </c>
      <c r="W20" s="235" t="s">
        <v>80</v>
      </c>
      <c r="X20" s="248"/>
      <c r="Y20" s="255" t="s">
        <v>86</v>
      </c>
      <c r="Z20" s="179"/>
      <c r="AA20" s="235" t="s">
        <v>102</v>
      </c>
      <c r="AB20" s="60"/>
      <c r="AC20" s="60"/>
      <c r="AD20" s="152"/>
      <c r="AE20" s="152"/>
      <c r="AF20" s="252" t="s">
        <v>83</v>
      </c>
      <c r="AG20" s="179"/>
      <c r="AH20" s="56"/>
      <c r="AI20" s="181"/>
      <c r="AJ20" s="22">
        <f>SUM(E20:AI20)</f>
        <v>0</v>
      </c>
      <c r="AK20" s="22">
        <f>SUM(E20:AI20)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31" t="s">
        <v>11</v>
      </c>
      <c r="F21" s="144" t="s">
        <v>11</v>
      </c>
      <c r="G21" s="144" t="s">
        <v>11</v>
      </c>
      <c r="H21" s="221" t="s">
        <v>11</v>
      </c>
      <c r="I21" s="293" t="s">
        <v>105</v>
      </c>
      <c r="J21" s="222"/>
      <c r="K21" s="65"/>
      <c r="L21" s="133"/>
      <c r="M21" s="223"/>
      <c r="N21" s="223"/>
      <c r="O21" s="221"/>
      <c r="P21" s="140"/>
      <c r="Q21" s="224"/>
      <c r="R21" s="121"/>
      <c r="S21" s="218" t="s">
        <v>60</v>
      </c>
      <c r="T21" s="224"/>
      <c r="U21" s="224"/>
      <c r="V21" s="225"/>
      <c r="W21" s="121"/>
      <c r="X21" s="222"/>
      <c r="Y21" s="121"/>
      <c r="Z21" s="216" t="s">
        <v>11</v>
      </c>
      <c r="AA21" s="224"/>
      <c r="AB21" s="224"/>
      <c r="AC21" s="225"/>
      <c r="AD21" s="121"/>
      <c r="AE21" s="224"/>
      <c r="AF21" s="230" t="s">
        <v>61</v>
      </c>
      <c r="AG21" s="219" t="s">
        <v>11</v>
      </c>
      <c r="AH21" s="224"/>
      <c r="AI21" s="226"/>
      <c r="AJ21" s="22">
        <f>SUM(E21:AI21)</f>
        <v>0</v>
      </c>
      <c r="AK21" s="22">
        <f>SUM(AA21:AJ21)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16"/>
      <c r="F22" s="16"/>
      <c r="G22" s="16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177"/>
      <c r="U22" s="177"/>
      <c r="V22" s="177"/>
      <c r="W22" s="177"/>
      <c r="X22" s="177"/>
      <c r="Y22" s="68"/>
      <c r="Z22" s="68"/>
      <c r="AA22" s="177"/>
      <c r="AB22" s="177"/>
      <c r="AC22" s="177"/>
      <c r="AD22" s="177"/>
      <c r="AE22" s="177"/>
      <c r="AF22" s="68"/>
      <c r="AG22" s="68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60" t="s">
        <v>11</v>
      </c>
      <c r="F23" s="21"/>
      <c r="G23" s="21"/>
      <c r="H23" s="21"/>
      <c r="I23" s="21"/>
      <c r="J23" s="21"/>
      <c r="K23" s="21"/>
      <c r="L23" s="60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>
        <f t="shared" ref="AJ23:AJ30" si="0">SUM(E23:AI23)</f>
        <v>0</v>
      </c>
      <c r="AK23" s="23">
        <f>SUM(E24:AI24)</f>
        <v>0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SUM(S22:S24)</f>
        <v>0</v>
      </c>
      <c r="D24" s="155" t="s">
        <v>14</v>
      </c>
      <c r="E24" s="156"/>
      <c r="F24" s="156"/>
      <c r="G24" s="156"/>
      <c r="H24" s="156"/>
      <c r="I24" s="156"/>
      <c r="J24" s="156"/>
      <c r="K24" s="156"/>
      <c r="L24" s="157"/>
      <c r="M24" s="156"/>
      <c r="N24" s="157"/>
      <c r="O24" s="157"/>
      <c r="P24" s="157"/>
      <c r="Q24" s="157"/>
      <c r="R24" s="157"/>
      <c r="S24" s="157"/>
      <c r="T24" s="157"/>
      <c r="U24" s="157"/>
      <c r="V24" s="156"/>
      <c r="W24" s="156"/>
      <c r="X24" s="156"/>
      <c r="Y24" s="157"/>
      <c r="Z24" s="157"/>
      <c r="AA24" s="157"/>
      <c r="AB24" s="157"/>
      <c r="AC24" s="156"/>
      <c r="AD24" s="156"/>
      <c r="AE24" s="156"/>
      <c r="AF24" s="157"/>
      <c r="AG24" s="157"/>
      <c r="AH24" s="157"/>
      <c r="AI24" s="157"/>
      <c r="AJ24" s="22">
        <f t="shared" si="0"/>
        <v>0</v>
      </c>
      <c r="AK24" s="18"/>
      <c r="AL24" s="61" t="s">
        <v>23</v>
      </c>
      <c r="AM24">
        <v>76.34</v>
      </c>
      <c r="AN24">
        <v>10.54</v>
      </c>
      <c r="AO24">
        <v>19.62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82"/>
      <c r="T25" s="160"/>
      <c r="U25" s="160"/>
      <c r="V25" s="160"/>
      <c r="W25" s="160"/>
      <c r="X25" s="160"/>
      <c r="Y25" s="160"/>
      <c r="Z25" s="182"/>
      <c r="AA25" s="160"/>
      <c r="AB25" s="160"/>
      <c r="AC25" s="160"/>
      <c r="AD25" s="160"/>
      <c r="AE25" s="160"/>
      <c r="AF25" s="160"/>
      <c r="AG25" s="182"/>
      <c r="AH25" s="160"/>
      <c r="AI25" s="160"/>
      <c r="AJ25" s="22">
        <f t="shared" si="0"/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/>
      <c r="F26" s="159">
        <v>-7</v>
      </c>
      <c r="G26" s="159">
        <v>-7</v>
      </c>
      <c r="H26" s="159">
        <v>-7</v>
      </c>
      <c r="I26" s="159"/>
      <c r="J26" s="159">
        <v>-7</v>
      </c>
      <c r="K26" s="159"/>
      <c r="L26" s="159"/>
      <c r="M26" s="159">
        <v>-6</v>
      </c>
      <c r="N26" s="159">
        <v>-6</v>
      </c>
      <c r="O26" s="159">
        <v>-6</v>
      </c>
      <c r="P26" s="159"/>
      <c r="Q26" s="159">
        <v>-6</v>
      </c>
      <c r="R26" s="159"/>
      <c r="S26" s="183"/>
      <c r="T26" s="159">
        <v>-7</v>
      </c>
      <c r="U26" s="159">
        <v>-7</v>
      </c>
      <c r="V26" s="159">
        <v>-7</v>
      </c>
      <c r="W26" s="159" t="s">
        <v>11</v>
      </c>
      <c r="X26" s="159">
        <v>-7</v>
      </c>
      <c r="Y26" s="159"/>
      <c r="Z26" s="183"/>
      <c r="AA26" s="159">
        <v>-6</v>
      </c>
      <c r="AB26" s="159">
        <v>-6</v>
      </c>
      <c r="AC26" s="159">
        <v>-6</v>
      </c>
      <c r="AD26" s="159" t="s">
        <v>11</v>
      </c>
      <c r="AE26" s="159">
        <v>-6</v>
      </c>
      <c r="AF26" s="159"/>
      <c r="AG26" s="183"/>
      <c r="AH26" s="159">
        <v>-7</v>
      </c>
      <c r="AI26" s="159">
        <v>-7</v>
      </c>
      <c r="AJ26" s="74">
        <f t="shared" si="0"/>
        <v>-118</v>
      </c>
      <c r="AK26" s="18">
        <f>SUM(AJ23:AJ30)</f>
        <v>0</v>
      </c>
      <c r="AL26" s="75" t="s">
        <v>27</v>
      </c>
      <c r="AM26" s="76">
        <v>0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63"/>
      <c r="G27" s="159"/>
      <c r="H27" s="159"/>
      <c r="I27" s="159" t="s">
        <v>11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83"/>
      <c r="T27" s="159"/>
      <c r="U27" s="159"/>
      <c r="V27" s="159"/>
      <c r="W27" s="159"/>
      <c r="X27" s="159"/>
      <c r="Y27" s="159"/>
      <c r="Z27" s="183"/>
      <c r="AA27" s="159"/>
      <c r="AB27" s="159"/>
      <c r="AC27" s="159"/>
      <c r="AD27" s="159"/>
      <c r="AE27" s="159"/>
      <c r="AF27" s="159"/>
      <c r="AG27" s="183"/>
      <c r="AH27" s="159"/>
      <c r="AI27" s="159"/>
      <c r="AJ27" s="22">
        <f t="shared" si="0"/>
        <v>0</v>
      </c>
      <c r="AK27" s="18"/>
      <c r="AL27" s="72" t="s">
        <v>29</v>
      </c>
      <c r="AM27">
        <f>SUM(AM24:AM26)</f>
        <v>85.87</v>
      </c>
      <c r="AN27">
        <f>SUM(AN24:AN26)</f>
        <v>12.27</v>
      </c>
      <c r="AO27">
        <f>SUM(AO24:AO26)</f>
        <v>21.78</v>
      </c>
      <c r="AP27" s="250">
        <v>119.19</v>
      </c>
      <c r="AQ27" s="61"/>
    </row>
    <row r="28" spans="1:44">
      <c r="A28" s="24"/>
      <c r="B28" s="153"/>
      <c r="C28" s="158"/>
      <c r="D28" s="20" t="s">
        <v>30</v>
      </c>
      <c r="E28" s="160"/>
      <c r="F28" s="21">
        <v>7</v>
      </c>
      <c r="G28" s="21">
        <v>7</v>
      </c>
      <c r="H28" s="21">
        <v>7</v>
      </c>
      <c r="I28" s="21" t="s">
        <v>11</v>
      </c>
      <c r="J28" s="21">
        <v>7</v>
      </c>
      <c r="K28" s="160"/>
      <c r="L28" s="160"/>
      <c r="M28" s="21">
        <v>6</v>
      </c>
      <c r="N28" s="21">
        <v>6</v>
      </c>
      <c r="O28" s="21">
        <v>6</v>
      </c>
      <c r="P28" s="21" t="s">
        <v>11</v>
      </c>
      <c r="Q28" s="21">
        <v>6</v>
      </c>
      <c r="R28" s="160"/>
      <c r="S28" s="182"/>
      <c r="T28" s="21">
        <v>7</v>
      </c>
      <c r="U28" s="21">
        <v>7</v>
      </c>
      <c r="V28" s="21">
        <v>7</v>
      </c>
      <c r="W28" s="21" t="s">
        <v>11</v>
      </c>
      <c r="X28" s="21">
        <v>7</v>
      </c>
      <c r="Y28" s="160"/>
      <c r="Z28" s="182"/>
      <c r="AA28" s="21">
        <v>6</v>
      </c>
      <c r="AB28" s="21">
        <v>6</v>
      </c>
      <c r="AC28" s="21">
        <v>6</v>
      </c>
      <c r="AD28" s="21" t="s">
        <v>11</v>
      </c>
      <c r="AE28" s="21">
        <v>6</v>
      </c>
      <c r="AF28" s="160"/>
      <c r="AG28" s="182"/>
      <c r="AH28" s="160">
        <v>7</v>
      </c>
      <c r="AI28" s="160">
        <v>7</v>
      </c>
      <c r="AJ28" s="143">
        <f t="shared" si="0"/>
        <v>118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6"/>
      <c r="G29" s="156"/>
      <c r="H29" s="156"/>
      <c r="I29" s="157"/>
      <c r="J29" s="156" t="s">
        <v>11</v>
      </c>
      <c r="K29" s="159"/>
      <c r="L29" s="159"/>
      <c r="M29" s="159"/>
      <c r="N29" s="159"/>
      <c r="O29" s="159"/>
      <c r="P29" s="159"/>
      <c r="Q29" s="159"/>
      <c r="R29" s="159"/>
      <c r="S29" s="183"/>
      <c r="T29" s="156"/>
      <c r="U29" s="156"/>
      <c r="V29" s="156"/>
      <c r="W29" s="157"/>
      <c r="X29" s="156" t="s">
        <v>11</v>
      </c>
      <c r="Y29" s="159"/>
      <c r="Z29" s="183"/>
      <c r="AA29" s="159"/>
      <c r="AB29" s="159"/>
      <c r="AC29" s="159"/>
      <c r="AD29" s="159"/>
      <c r="AE29" s="159"/>
      <c r="AF29" s="159"/>
      <c r="AG29" s="183"/>
      <c r="AH29" s="159"/>
      <c r="AI29" s="159"/>
      <c r="AJ29" s="77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184" t="s">
        <v>11</v>
      </c>
      <c r="T30" s="29"/>
      <c r="U30" s="29"/>
      <c r="V30" s="29"/>
      <c r="W30" s="29"/>
      <c r="X30" s="29"/>
      <c r="Y30" s="29"/>
      <c r="Z30" s="184" t="s">
        <v>11</v>
      </c>
      <c r="AA30" s="29"/>
      <c r="AB30" s="29"/>
      <c r="AC30" s="29"/>
      <c r="AD30" s="29"/>
      <c r="AE30" s="29"/>
      <c r="AF30" s="29"/>
      <c r="AG30" s="184" t="s">
        <v>11</v>
      </c>
      <c r="AH30" s="29"/>
      <c r="AI30" s="29"/>
      <c r="AJ30" s="212">
        <f t="shared" si="0"/>
        <v>0</v>
      </c>
      <c r="AK30" s="18"/>
      <c r="AL30" s="61"/>
      <c r="AP30" s="55"/>
      <c r="AQ30" s="61"/>
    </row>
    <row r="31" spans="1:44">
      <c r="AM31">
        <v>86</v>
      </c>
      <c r="AN31">
        <v>11</v>
      </c>
      <c r="AO31">
        <v>21</v>
      </c>
      <c r="AP31" t="s">
        <v>87</v>
      </c>
    </row>
    <row r="32" spans="1:44">
      <c r="E32" s="119"/>
      <c r="F32" s="78"/>
      <c r="G32" s="170"/>
      <c r="H32" s="123"/>
      <c r="I32" s="170"/>
      <c r="J32" s="124"/>
      <c r="K32" s="124"/>
      <c r="L32" s="123"/>
      <c r="M32" s="123"/>
      <c r="N32" s="170"/>
      <c r="O32" s="123"/>
      <c r="P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3"/>
      <c r="F34" s="83"/>
      <c r="G34" s="82"/>
      <c r="H34" s="82"/>
      <c r="I34" s="82"/>
      <c r="J34" s="82"/>
      <c r="K34" s="83"/>
      <c r="L34" s="83"/>
      <c r="M34" s="83"/>
      <c r="N34" s="82"/>
      <c r="O34" s="82"/>
      <c r="P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I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si="1"/>
        <v>0</v>
      </c>
      <c r="AH35" s="89">
        <f t="shared" si="1"/>
        <v>0</v>
      </c>
      <c r="AI35" s="89">
        <f t="shared" si="1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I36" si="2">COUNTIF(E33:E33,$D$36)</f>
        <v>0</v>
      </c>
      <c r="F36" s="96">
        <f t="shared" si="2"/>
        <v>0</v>
      </c>
      <c r="G36" s="96">
        <f t="shared" si="2"/>
        <v>0</v>
      </c>
      <c r="H36" s="96">
        <f t="shared" si="2"/>
        <v>0</v>
      </c>
      <c r="I36" s="96">
        <f t="shared" si="2"/>
        <v>0</v>
      </c>
      <c r="J36" s="96">
        <f t="shared" si="2"/>
        <v>0</v>
      </c>
      <c r="K36" s="96">
        <f t="shared" si="2"/>
        <v>0</v>
      </c>
      <c r="L36" s="96">
        <f t="shared" si="2"/>
        <v>0</v>
      </c>
      <c r="M36" s="96">
        <f t="shared" si="2"/>
        <v>0</v>
      </c>
      <c r="N36" s="96">
        <f t="shared" si="2"/>
        <v>0</v>
      </c>
      <c r="O36" s="96">
        <f t="shared" si="2"/>
        <v>0</v>
      </c>
      <c r="P36" s="96">
        <f t="shared" si="2"/>
        <v>0</v>
      </c>
      <c r="Q36" s="96">
        <f t="shared" si="2"/>
        <v>0</v>
      </c>
      <c r="R36" s="96">
        <f t="shared" si="2"/>
        <v>0</v>
      </c>
      <c r="S36" s="96">
        <f t="shared" si="2"/>
        <v>0</v>
      </c>
      <c r="T36" s="96">
        <f t="shared" si="2"/>
        <v>0</v>
      </c>
      <c r="U36" s="96">
        <f t="shared" si="2"/>
        <v>0</v>
      </c>
      <c r="V36" s="96">
        <f t="shared" si="2"/>
        <v>0</v>
      </c>
      <c r="W36" s="96">
        <f t="shared" si="2"/>
        <v>0</v>
      </c>
      <c r="X36" s="96">
        <f t="shared" si="2"/>
        <v>0</v>
      </c>
      <c r="Y36" s="96">
        <f t="shared" si="2"/>
        <v>0</v>
      </c>
      <c r="Z36" s="96">
        <f t="shared" si="2"/>
        <v>0</v>
      </c>
      <c r="AA36" s="96">
        <f t="shared" si="2"/>
        <v>0</v>
      </c>
      <c r="AB36" s="96">
        <f t="shared" si="2"/>
        <v>0</v>
      </c>
      <c r="AC36" s="96">
        <f t="shared" si="2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96">
        <f t="shared" si="2"/>
        <v>0</v>
      </c>
      <c r="AH36" s="96">
        <f t="shared" si="2"/>
        <v>0</v>
      </c>
      <c r="AI36" s="96">
        <f t="shared" si="2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0</v>
      </c>
      <c r="D38" s="103"/>
      <c r="E38" s="104">
        <f t="shared" ref="E38:AI38" si="3">SUM(E23:E30)</f>
        <v>0</v>
      </c>
      <c r="F38" s="104">
        <f t="shared" si="3"/>
        <v>0</v>
      </c>
      <c r="G38" s="104">
        <f t="shared" si="3"/>
        <v>0</v>
      </c>
      <c r="H38" s="104">
        <f t="shared" si="3"/>
        <v>0</v>
      </c>
      <c r="I38" s="104">
        <f t="shared" si="3"/>
        <v>0</v>
      </c>
      <c r="J38" s="104">
        <f t="shared" si="3"/>
        <v>0</v>
      </c>
      <c r="K38" s="104">
        <f t="shared" si="3"/>
        <v>0</v>
      </c>
      <c r="L38" s="104">
        <f t="shared" si="3"/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4">
        <f t="shared" si="3"/>
        <v>0</v>
      </c>
      <c r="U38" s="104">
        <f t="shared" si="3"/>
        <v>0</v>
      </c>
      <c r="V38" s="104">
        <f t="shared" si="3"/>
        <v>0</v>
      </c>
      <c r="W38" s="104">
        <f t="shared" si="3"/>
        <v>0</v>
      </c>
      <c r="X38" s="104">
        <f t="shared" si="3"/>
        <v>0</v>
      </c>
      <c r="Y38" s="104">
        <f t="shared" si="3"/>
        <v>0</v>
      </c>
      <c r="Z38" s="104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4">
        <f t="shared" si="3"/>
        <v>0</v>
      </c>
      <c r="AE38" s="104">
        <f t="shared" si="3"/>
        <v>0</v>
      </c>
      <c r="AF38" s="104">
        <f t="shared" si="3"/>
        <v>0</v>
      </c>
      <c r="AG38" s="104">
        <f t="shared" si="3"/>
        <v>0</v>
      </c>
      <c r="AH38" s="104">
        <f t="shared" si="3"/>
        <v>0</v>
      </c>
      <c r="AI38" s="104">
        <f t="shared" si="3"/>
        <v>0</v>
      </c>
      <c r="AJ38" s="105">
        <f>SUM(E38:P38)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0</v>
      </c>
      <c r="D39" s="103"/>
      <c r="E39" s="110">
        <f t="shared" ref="E39:AI39" si="4">IF(E38=0,1,"ERRORE")</f>
        <v>1</v>
      </c>
      <c r="F39" s="110">
        <f t="shared" si="4"/>
        <v>1</v>
      </c>
      <c r="G39" s="110">
        <f t="shared" si="4"/>
        <v>1</v>
      </c>
      <c r="H39" s="110">
        <f t="shared" si="4"/>
        <v>1</v>
      </c>
      <c r="I39" s="110">
        <f t="shared" si="4"/>
        <v>1</v>
      </c>
      <c r="J39" s="110">
        <f t="shared" si="4"/>
        <v>1</v>
      </c>
      <c r="K39" s="110">
        <f t="shared" si="4"/>
        <v>1</v>
      </c>
      <c r="L39" s="110">
        <f t="shared" si="4"/>
        <v>1</v>
      </c>
      <c r="M39" s="110">
        <f t="shared" si="4"/>
        <v>1</v>
      </c>
      <c r="N39" s="110">
        <f t="shared" si="4"/>
        <v>1</v>
      </c>
      <c r="O39" s="110">
        <f t="shared" si="4"/>
        <v>1</v>
      </c>
      <c r="P39" s="110">
        <f t="shared" si="4"/>
        <v>1</v>
      </c>
      <c r="Q39" s="110">
        <f t="shared" si="4"/>
        <v>1</v>
      </c>
      <c r="R39" s="110">
        <f t="shared" si="4"/>
        <v>1</v>
      </c>
      <c r="S39" s="110">
        <f t="shared" si="4"/>
        <v>1</v>
      </c>
      <c r="T39" s="110">
        <f t="shared" si="4"/>
        <v>1</v>
      </c>
      <c r="U39" s="110">
        <f t="shared" si="4"/>
        <v>1</v>
      </c>
      <c r="V39" s="110">
        <f t="shared" si="4"/>
        <v>1</v>
      </c>
      <c r="W39" s="110">
        <f t="shared" si="4"/>
        <v>1</v>
      </c>
      <c r="X39" s="110">
        <f t="shared" si="4"/>
        <v>1</v>
      </c>
      <c r="Y39" s="110">
        <f t="shared" si="4"/>
        <v>1</v>
      </c>
      <c r="Z39" s="110">
        <f t="shared" si="4"/>
        <v>1</v>
      </c>
      <c r="AA39" s="110">
        <f t="shared" si="4"/>
        <v>1</v>
      </c>
      <c r="AB39" s="110">
        <f t="shared" si="4"/>
        <v>1</v>
      </c>
      <c r="AC39" s="110">
        <f t="shared" si="4"/>
        <v>1</v>
      </c>
      <c r="AD39" s="110">
        <f t="shared" si="4"/>
        <v>1</v>
      </c>
      <c r="AE39" s="110">
        <f t="shared" si="4"/>
        <v>1</v>
      </c>
      <c r="AF39" s="110">
        <f t="shared" si="4"/>
        <v>1</v>
      </c>
      <c r="AG39" s="110">
        <f t="shared" si="4"/>
        <v>1</v>
      </c>
      <c r="AH39" s="110">
        <f t="shared" si="4"/>
        <v>1</v>
      </c>
      <c r="AI39" s="110">
        <f t="shared" si="4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0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U67"/>
  <sheetViews>
    <sheetView topLeftCell="A13" zoomScale="70" zoomScaleNormal="70" workbookViewId="0">
      <selection activeCell="G19" sqref="G19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10.28515625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6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7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37">
      <c r="B3" s="1"/>
      <c r="C3" s="2" t="s">
        <v>45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9</v>
      </c>
      <c r="F4" s="9" t="s">
        <v>4</v>
      </c>
      <c r="G4" s="9" t="s">
        <v>4</v>
      </c>
      <c r="H4" s="9" t="s">
        <v>5</v>
      </c>
      <c r="I4" s="10" t="s">
        <v>6</v>
      </c>
      <c r="J4" s="9" t="s">
        <v>7</v>
      </c>
      <c r="K4" s="11" t="s">
        <v>8</v>
      </c>
      <c r="L4" s="9" t="s">
        <v>9</v>
      </c>
      <c r="M4" s="9" t="s">
        <v>4</v>
      </c>
      <c r="N4" s="9" t="s">
        <v>4</v>
      </c>
      <c r="O4" s="9" t="s">
        <v>5</v>
      </c>
      <c r="P4" s="10" t="s">
        <v>6</v>
      </c>
      <c r="Q4" s="9" t="s">
        <v>7</v>
      </c>
      <c r="R4" s="11" t="s">
        <v>8</v>
      </c>
      <c r="S4" s="9" t="s">
        <v>9</v>
      </c>
      <c r="T4" s="9" t="s">
        <v>4</v>
      </c>
      <c r="U4" s="9" t="s">
        <v>4</v>
      </c>
      <c r="V4" s="9" t="s">
        <v>5</v>
      </c>
      <c r="W4" s="10" t="s">
        <v>6</v>
      </c>
      <c r="X4" s="9" t="s">
        <v>7</v>
      </c>
      <c r="Y4" s="11" t="s">
        <v>8</v>
      </c>
      <c r="Z4" s="9" t="s">
        <v>9</v>
      </c>
      <c r="AA4" s="9" t="s">
        <v>4</v>
      </c>
      <c r="AB4" s="9" t="s">
        <v>4</v>
      </c>
      <c r="AC4" s="9" t="s">
        <v>5</v>
      </c>
      <c r="AD4" s="10" t="s">
        <v>6</v>
      </c>
      <c r="AE4" s="176" t="s">
        <v>7</v>
      </c>
      <c r="AF4" s="189" t="s">
        <v>8</v>
      </c>
      <c r="AG4" s="188" t="s">
        <v>9</v>
      </c>
      <c r="AH4" s="188" t="s">
        <v>4</v>
      </c>
      <c r="AI4" s="188" t="s">
        <v>4</v>
      </c>
      <c r="AJ4" s="12" t="s">
        <v>8</v>
      </c>
      <c r="AK4" s="13" t="s">
        <v>10</v>
      </c>
    </row>
    <row r="5" spans="1:37">
      <c r="B5" s="14"/>
      <c r="C5" s="289" t="s">
        <v>11</v>
      </c>
      <c r="D5" s="15" t="s">
        <v>12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8"/>
    </row>
    <row r="6" spans="1:37">
      <c r="B6" s="19"/>
      <c r="C6" s="289"/>
      <c r="D6" s="20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>
        <f>SUM(E6:L6)</f>
        <v>0</v>
      </c>
      <c r="AK6" s="23">
        <f>SUM(E7:L7)</f>
        <v>0</v>
      </c>
    </row>
    <row r="7" spans="1:37">
      <c r="A7" s="24"/>
      <c r="B7" s="25"/>
      <c r="C7" s="26">
        <f>SUM(AJ5:AK7)</f>
        <v>0</v>
      </c>
      <c r="D7" s="27" t="s">
        <v>14</v>
      </c>
      <c r="E7" s="29"/>
      <c r="F7" s="29"/>
      <c r="G7" s="28"/>
      <c r="H7" s="28"/>
      <c r="I7" s="28"/>
      <c r="J7" s="29"/>
      <c r="K7" s="29"/>
      <c r="L7" s="29"/>
      <c r="M7" s="29"/>
      <c r="N7" s="28"/>
      <c r="O7" s="28"/>
      <c r="P7" s="28"/>
      <c r="Q7" s="29"/>
      <c r="R7" s="29"/>
      <c r="S7" s="29"/>
      <c r="T7" s="29"/>
      <c r="U7" s="29"/>
      <c r="V7" s="29"/>
      <c r="W7" s="28"/>
      <c r="X7" s="29"/>
      <c r="Y7" s="29"/>
      <c r="Z7" s="28"/>
      <c r="AA7" s="29"/>
      <c r="AB7" s="29"/>
      <c r="AC7" s="29"/>
      <c r="AD7" s="28"/>
      <c r="AE7" s="29"/>
      <c r="AF7" s="28"/>
      <c r="AG7" s="28"/>
      <c r="AH7" s="28"/>
      <c r="AI7" s="28"/>
      <c r="AJ7" s="30"/>
      <c r="AK7" s="18"/>
    </row>
    <row r="8" spans="1:37">
      <c r="B8" s="14"/>
      <c r="C8" s="31" t="s">
        <v>11</v>
      </c>
      <c r="D8" s="15" t="s">
        <v>12</v>
      </c>
      <c r="E8" s="16"/>
      <c r="F8" s="16"/>
      <c r="G8" s="32"/>
      <c r="H8" s="32"/>
      <c r="I8" s="32"/>
      <c r="J8" s="16"/>
      <c r="K8" s="16"/>
      <c r="L8" s="16"/>
      <c r="M8" s="16"/>
      <c r="N8" s="32"/>
      <c r="O8" s="32"/>
      <c r="P8" s="32"/>
      <c r="Q8" s="16"/>
      <c r="R8" s="16"/>
      <c r="S8" s="16"/>
      <c r="T8" s="16"/>
      <c r="U8" s="16"/>
      <c r="V8" s="16"/>
      <c r="W8" s="32"/>
      <c r="X8" s="16"/>
      <c r="Y8" s="16"/>
      <c r="Z8" s="32"/>
      <c r="AA8" s="16"/>
      <c r="AB8" s="16"/>
      <c r="AC8" s="16"/>
      <c r="AD8" s="32"/>
      <c r="AE8" s="16"/>
      <c r="AF8" s="32"/>
      <c r="AG8" s="32"/>
      <c r="AH8" s="32"/>
      <c r="AI8" s="32"/>
      <c r="AJ8" s="17"/>
      <c r="AK8" s="18"/>
    </row>
    <row r="9" spans="1:37">
      <c r="B9" s="19"/>
      <c r="C9" s="33"/>
      <c r="D9" s="2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>
        <f>SUM(E9:L9)</f>
        <v>0</v>
      </c>
      <c r="AK9" s="23">
        <f>SUM(E10:L10)</f>
        <v>0</v>
      </c>
    </row>
    <row r="10" spans="1:37">
      <c r="A10" s="24"/>
      <c r="B10" s="25"/>
      <c r="C10" s="26" t="s">
        <v>11</v>
      </c>
      <c r="D10" s="27" t="s">
        <v>14</v>
      </c>
      <c r="E10" s="29"/>
      <c r="F10" s="29"/>
      <c r="G10" s="28"/>
      <c r="H10" s="28"/>
      <c r="I10" s="28"/>
      <c r="J10" s="29"/>
      <c r="K10" s="29"/>
      <c r="L10" s="29"/>
      <c r="M10" s="29"/>
      <c r="N10" s="28"/>
      <c r="O10" s="28"/>
      <c r="P10" s="28"/>
      <c r="Q10" s="29"/>
      <c r="R10" s="29"/>
      <c r="S10" s="29"/>
      <c r="T10" s="29"/>
      <c r="U10" s="29"/>
      <c r="V10" s="29"/>
      <c r="W10" s="28"/>
      <c r="X10" s="29"/>
      <c r="Y10" s="29"/>
      <c r="Z10" s="28"/>
      <c r="AA10" s="29"/>
      <c r="AB10" s="29"/>
      <c r="AC10" s="29"/>
      <c r="AD10" s="28"/>
      <c r="AE10" s="29"/>
      <c r="AF10" s="28"/>
      <c r="AG10" s="28"/>
      <c r="AH10" s="28"/>
      <c r="AI10" s="28"/>
      <c r="AJ10" s="30"/>
      <c r="AK10" s="18"/>
    </row>
    <row r="11" spans="1:37">
      <c r="B11" s="14"/>
      <c r="C11" s="34"/>
      <c r="D11" s="15" t="s"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>
      <c r="A12" s="24"/>
      <c r="B12" s="25"/>
      <c r="C12" s="26" t="s">
        <v>15</v>
      </c>
      <c r="D12" s="27" t="s">
        <v>14</v>
      </c>
      <c r="E12" s="36"/>
      <c r="F12" s="35"/>
      <c r="G12" s="35"/>
      <c r="H12" s="36"/>
      <c r="I12" s="36"/>
      <c r="J12" s="28"/>
      <c r="K12" s="28"/>
      <c r="L12" s="28"/>
      <c r="M12" s="35"/>
      <c r="N12" s="35"/>
      <c r="O12" s="36"/>
      <c r="P12" s="36"/>
      <c r="Q12" s="28"/>
      <c r="R12" s="28"/>
      <c r="S12" s="28"/>
      <c r="T12" s="35"/>
      <c r="U12" s="35"/>
      <c r="V12" s="35"/>
      <c r="W12" s="35"/>
      <c r="X12" s="35"/>
      <c r="Y12" s="35"/>
      <c r="Z12" s="28"/>
      <c r="AA12" s="35"/>
      <c r="AB12" s="35"/>
      <c r="AC12" s="35"/>
      <c r="AD12" s="35"/>
      <c r="AE12" s="35"/>
      <c r="AF12" s="35"/>
      <c r="AG12" s="35"/>
      <c r="AH12" s="35"/>
      <c r="AI12" s="35"/>
      <c r="AJ12" s="30"/>
      <c r="AK12" s="18"/>
    </row>
    <row r="13" spans="1:37">
      <c r="C13" s="26" t="s">
        <v>15</v>
      </c>
      <c r="D13" s="37" t="s">
        <v>12</v>
      </c>
      <c r="E13" s="38"/>
      <c r="F13" s="39"/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9"/>
      <c r="U13" s="39"/>
      <c r="V13" s="38"/>
      <c r="W13" s="38"/>
      <c r="X13" s="38"/>
      <c r="Y13" s="38"/>
      <c r="Z13" s="38"/>
      <c r="AA13" s="39"/>
      <c r="AB13" s="39"/>
      <c r="AC13" s="38"/>
      <c r="AD13" s="38"/>
      <c r="AE13" s="38"/>
      <c r="AF13" s="38"/>
      <c r="AG13" s="38"/>
      <c r="AH13" s="38"/>
      <c r="AI13" s="38"/>
      <c r="AJ13" s="17"/>
      <c r="AK13" s="18"/>
    </row>
    <row r="14" spans="1:37" ht="13.5" thickBot="1">
      <c r="C14" s="26" t="s">
        <v>15</v>
      </c>
      <c r="D14" s="40" t="s">
        <v>13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>
        <f>SUM(E14:L14)</f>
        <v>0</v>
      </c>
      <c r="AK14" s="43">
        <f>SUM(E15:AI15)</f>
        <v>0</v>
      </c>
    </row>
    <row r="16" spans="1:37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44">
      <c r="C17" s="2" t="s">
        <v>89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4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5"/>
      <c r="AJ17" s="3"/>
      <c r="AK17" s="3"/>
      <c r="AL17" s="48">
        <v>1</v>
      </c>
      <c r="AM17" s="4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49" t="s">
        <v>16</v>
      </c>
      <c r="D18" s="8"/>
      <c r="E18" s="125" t="s">
        <v>4</v>
      </c>
      <c r="F18" s="126" t="s">
        <v>5</v>
      </c>
      <c r="G18" s="125" t="s">
        <v>6</v>
      </c>
      <c r="H18" s="125" t="s">
        <v>7</v>
      </c>
      <c r="I18" s="127" t="s">
        <v>8</v>
      </c>
      <c r="J18" s="125" t="s">
        <v>9</v>
      </c>
      <c r="K18" s="9" t="s">
        <v>4</v>
      </c>
      <c r="L18" s="125" t="s">
        <v>4</v>
      </c>
      <c r="M18" s="138" t="s">
        <v>5</v>
      </c>
      <c r="N18" s="146" t="s">
        <v>6</v>
      </c>
      <c r="O18" s="146" t="s">
        <v>7</v>
      </c>
      <c r="P18" s="147" t="s">
        <v>8</v>
      </c>
      <c r="Q18" s="146" t="s">
        <v>9</v>
      </c>
      <c r="R18" s="146" t="s">
        <v>4</v>
      </c>
      <c r="S18" s="146" t="s">
        <v>4</v>
      </c>
      <c r="T18" s="146" t="s">
        <v>5</v>
      </c>
      <c r="U18" s="146" t="s">
        <v>6</v>
      </c>
      <c r="V18" s="146" t="s">
        <v>7</v>
      </c>
      <c r="W18" s="147" t="s">
        <v>8</v>
      </c>
      <c r="X18" s="146" t="s">
        <v>9</v>
      </c>
      <c r="Y18" s="146" t="s">
        <v>4</v>
      </c>
      <c r="Z18" s="146" t="s">
        <v>4</v>
      </c>
      <c r="AA18" s="146" t="s">
        <v>5</v>
      </c>
      <c r="AB18" s="146" t="s">
        <v>6</v>
      </c>
      <c r="AC18" s="146" t="s">
        <v>7</v>
      </c>
      <c r="AD18" s="147" t="s">
        <v>8</v>
      </c>
      <c r="AE18" s="146" t="s">
        <v>9</v>
      </c>
      <c r="AF18" s="146" t="s">
        <v>4</v>
      </c>
      <c r="AG18" s="146" t="s">
        <v>4</v>
      </c>
      <c r="AH18" s="146" t="s">
        <v>5</v>
      </c>
      <c r="AI18" s="146"/>
      <c r="AJ18" s="50" t="s">
        <v>8</v>
      </c>
      <c r="AK18" s="13" t="s">
        <v>10</v>
      </c>
      <c r="AL18" s="9" t="s">
        <v>4</v>
      </c>
      <c r="AM18" s="9" t="s">
        <v>5</v>
      </c>
      <c r="AN18" s="9" t="s">
        <v>6</v>
      </c>
      <c r="AO18" s="9" t="s">
        <v>7</v>
      </c>
      <c r="AP18" s="51" t="s">
        <v>8</v>
      </c>
      <c r="AQ18" s="52" t="s">
        <v>9</v>
      </c>
      <c r="AR18" s="10" t="s">
        <v>4</v>
      </c>
    </row>
    <row r="19" spans="1:44" ht="50.45" customHeight="1">
      <c r="B19" s="53"/>
      <c r="C19" s="290" t="s">
        <v>17</v>
      </c>
      <c r="D19" s="15" t="s">
        <v>12</v>
      </c>
      <c r="E19" s="128"/>
      <c r="F19" s="128"/>
      <c r="G19" s="128"/>
      <c r="H19" s="220"/>
      <c r="I19" s="132"/>
      <c r="J19" s="145"/>
      <c r="K19" s="145"/>
      <c r="L19" s="145"/>
      <c r="M19" s="139"/>
      <c r="N19" s="145"/>
      <c r="O19" s="128"/>
      <c r="P19" s="178"/>
      <c r="Q19" s="128"/>
      <c r="R19" s="128"/>
      <c r="S19" s="139"/>
      <c r="T19" s="128"/>
      <c r="U19" s="128"/>
      <c r="V19" s="128"/>
      <c r="W19" s="178"/>
      <c r="X19" s="145"/>
      <c r="Y19" s="145"/>
      <c r="Z19" s="145"/>
      <c r="AA19" s="128"/>
      <c r="AB19" s="145"/>
      <c r="AC19" s="128"/>
      <c r="AD19" s="178"/>
      <c r="AE19" s="128"/>
      <c r="AF19" s="139"/>
      <c r="AG19" s="128"/>
      <c r="AH19" s="128"/>
      <c r="AI19" s="209"/>
      <c r="AJ19" s="17"/>
      <c r="AK19" s="18"/>
      <c r="AL19" s="57" t="s">
        <v>18</v>
      </c>
      <c r="AM19" s="58"/>
      <c r="AN19" s="54"/>
      <c r="AP19" s="55"/>
      <c r="AQ19" s="57" t="s">
        <v>18</v>
      </c>
    </row>
    <row r="20" spans="1:44" ht="45" customHeight="1">
      <c r="B20" s="59"/>
      <c r="C20" s="290"/>
      <c r="D20" s="20" t="s">
        <v>13</v>
      </c>
      <c r="E20" s="56"/>
      <c r="F20" s="284" t="s">
        <v>96</v>
      </c>
      <c r="G20" s="60"/>
      <c r="H20" s="60"/>
      <c r="I20" s="130"/>
      <c r="J20" s="60"/>
      <c r="K20" s="60"/>
      <c r="L20" s="60"/>
      <c r="M20" s="149"/>
      <c r="N20" s="152"/>
      <c r="O20" s="152"/>
      <c r="P20" s="179"/>
      <c r="Q20" s="56"/>
      <c r="R20" s="56"/>
      <c r="S20" s="208"/>
      <c r="T20" s="152"/>
      <c r="U20" s="60"/>
      <c r="V20" s="152"/>
      <c r="W20" s="179"/>
      <c r="X20" s="60"/>
      <c r="Y20" s="60"/>
      <c r="Z20" s="60"/>
      <c r="AA20" s="152"/>
      <c r="AB20" s="152"/>
      <c r="AC20" s="152"/>
      <c r="AD20" s="179"/>
      <c r="AE20" s="56"/>
      <c r="AF20" s="208"/>
      <c r="AG20" s="56"/>
      <c r="AH20" s="60"/>
      <c r="AI20" s="258"/>
      <c r="AJ20" s="22">
        <f>SUM(E20:AC20)</f>
        <v>0</v>
      </c>
      <c r="AK20" s="22">
        <f>SUM(AA20:AJ20)</f>
        <v>0</v>
      </c>
      <c r="AL20" s="61"/>
      <c r="AM20" s="58"/>
      <c r="AP20" s="55"/>
      <c r="AQ20" s="61"/>
      <c r="AR20" s="54"/>
    </row>
    <row r="21" spans="1:44" ht="24" customHeight="1">
      <c r="A21" s="24"/>
      <c r="B21" s="62"/>
      <c r="C21" s="63">
        <f>SUM(AJ19:AK21)</f>
        <v>0</v>
      </c>
      <c r="D21" s="27" t="s">
        <v>14</v>
      </c>
      <c r="E21" s="118" t="s">
        <v>11</v>
      </c>
      <c r="F21" s="121"/>
      <c r="G21" s="141"/>
      <c r="H21" s="65"/>
      <c r="I21" s="133"/>
      <c r="J21" s="65"/>
      <c r="K21" s="283" t="s">
        <v>95</v>
      </c>
      <c r="L21" s="118"/>
      <c r="M21" s="140"/>
      <c r="N21" s="121"/>
      <c r="O21" s="121"/>
      <c r="P21" s="219" t="s">
        <v>11</v>
      </c>
      <c r="Q21" s="121"/>
      <c r="R21" s="121"/>
      <c r="S21" s="140"/>
      <c r="T21" s="121"/>
      <c r="U21" s="141"/>
      <c r="V21" s="121"/>
      <c r="W21" s="216" t="s">
        <v>11</v>
      </c>
      <c r="X21" s="277"/>
      <c r="Y21" s="121"/>
      <c r="Z21" s="140"/>
      <c r="AA21" s="121"/>
      <c r="AB21" s="282" t="s">
        <v>93</v>
      </c>
      <c r="AC21" s="121"/>
      <c r="AD21" s="219" t="s">
        <v>11</v>
      </c>
      <c r="AE21" s="121"/>
      <c r="AF21" s="140"/>
      <c r="AG21" s="121"/>
      <c r="AH21" s="121"/>
      <c r="AI21" s="210"/>
      <c r="AJ21" s="22">
        <f>SUM(W21:AC21)</f>
        <v>0</v>
      </c>
      <c r="AK21" s="22">
        <f>SUM(X21:AJ21)</f>
        <v>0</v>
      </c>
      <c r="AL21" s="67" t="s">
        <v>19</v>
      </c>
      <c r="AM21" s="58"/>
      <c r="AP21" s="55"/>
      <c r="AQ21" s="61"/>
    </row>
    <row r="22" spans="1:44">
      <c r="B22" s="53"/>
      <c r="C22" s="290" t="s">
        <v>11</v>
      </c>
      <c r="D22" s="15" t="s">
        <v>11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77"/>
      <c r="R22" s="177"/>
      <c r="S22" s="177"/>
      <c r="T22" s="177"/>
      <c r="U22" s="177"/>
      <c r="V22" s="68"/>
      <c r="W22" s="68"/>
      <c r="X22" s="177"/>
      <c r="Y22" s="177"/>
      <c r="Z22" s="177"/>
      <c r="AA22" s="177"/>
      <c r="AB22" s="177"/>
      <c r="AC22" s="68"/>
      <c r="AD22" s="68"/>
      <c r="AE22" s="177"/>
      <c r="AF22" s="177"/>
      <c r="AG22" s="177"/>
      <c r="AH22" s="177"/>
      <c r="AI22" s="177"/>
      <c r="AJ22" s="69"/>
      <c r="AK22" s="70"/>
      <c r="AL22" s="287" t="s">
        <v>52</v>
      </c>
      <c r="AM22" s="287"/>
      <c r="AN22" s="287"/>
      <c r="AO22" s="287"/>
      <c r="AP22" s="71"/>
      <c r="AQ22" s="71"/>
    </row>
    <row r="23" spans="1:44">
      <c r="B23" s="59"/>
      <c r="C23" s="290"/>
      <c r="D23" s="20" t="s">
        <v>13</v>
      </c>
      <c r="E23" s="21">
        <v>7</v>
      </c>
      <c r="F23" s="21" t="s">
        <v>11</v>
      </c>
      <c r="G23" s="21">
        <v>4</v>
      </c>
      <c r="H23" s="21"/>
      <c r="I23" s="60" t="s">
        <v>11</v>
      </c>
      <c r="J23" s="21">
        <v>6</v>
      </c>
      <c r="K23" s="21">
        <v>6</v>
      </c>
      <c r="L23" s="21">
        <v>6</v>
      </c>
      <c r="M23" s="21" t="s">
        <v>11</v>
      </c>
      <c r="N23" s="21">
        <v>6</v>
      </c>
      <c r="O23" s="21" t="s">
        <v>11</v>
      </c>
      <c r="P23" s="21" t="s">
        <v>11</v>
      </c>
      <c r="Q23" s="21">
        <v>7</v>
      </c>
      <c r="R23" s="21">
        <v>7</v>
      </c>
      <c r="S23" s="21">
        <v>7</v>
      </c>
      <c r="T23" s="21" t="s">
        <v>11</v>
      </c>
      <c r="U23" s="21">
        <v>4</v>
      </c>
      <c r="V23" s="21" t="s">
        <v>11</v>
      </c>
      <c r="W23" s="21" t="s">
        <v>11</v>
      </c>
      <c r="X23" s="21">
        <v>6</v>
      </c>
      <c r="Y23" s="21">
        <v>6</v>
      </c>
      <c r="Z23" s="21">
        <v>6</v>
      </c>
      <c r="AA23" s="21" t="s">
        <v>11</v>
      </c>
      <c r="AB23" s="21" t="s">
        <v>11</v>
      </c>
      <c r="AC23" s="21" t="s">
        <v>11</v>
      </c>
      <c r="AD23" s="21" t="s">
        <v>11</v>
      </c>
      <c r="AE23" s="21">
        <v>7</v>
      </c>
      <c r="AF23" s="21">
        <v>7</v>
      </c>
      <c r="AG23" s="21">
        <v>7</v>
      </c>
      <c r="AH23" s="21"/>
      <c r="AI23" s="21"/>
      <c r="AJ23" s="22">
        <f>SUM(E23:AI23)</f>
        <v>99</v>
      </c>
      <c r="AK23" s="23">
        <f>SUM(E24:AI24)</f>
        <v>6</v>
      </c>
      <c r="AL23" s="72"/>
      <c r="AM23" s="48" t="s">
        <v>20</v>
      </c>
      <c r="AN23" s="48" t="s">
        <v>21</v>
      </c>
      <c r="AO23" s="48" t="s">
        <v>22</v>
      </c>
      <c r="AP23" s="55"/>
      <c r="AQ23" s="61"/>
    </row>
    <row r="24" spans="1:44">
      <c r="A24" s="24"/>
      <c r="B24" s="62"/>
      <c r="C24" s="154">
        <f>SUM(P22:P24)</f>
        <v>0</v>
      </c>
      <c r="D24" s="155" t="s">
        <v>14</v>
      </c>
      <c r="E24" s="156"/>
      <c r="F24" s="157"/>
      <c r="G24" s="156">
        <v>3</v>
      </c>
      <c r="H24" s="156"/>
      <c r="I24" s="157"/>
      <c r="J24" s="156"/>
      <c r="K24" s="157"/>
      <c r="L24" s="157"/>
      <c r="M24" s="157"/>
      <c r="N24" s="157"/>
      <c r="O24" s="157"/>
      <c r="P24" s="157"/>
      <c r="Q24" s="157"/>
      <c r="R24" s="157"/>
      <c r="S24" s="156"/>
      <c r="T24" s="156"/>
      <c r="U24" s="156">
        <v>3</v>
      </c>
      <c r="V24" s="157"/>
      <c r="W24" s="157"/>
      <c r="X24" s="157"/>
      <c r="Y24" s="157"/>
      <c r="Z24" s="156"/>
      <c r="AA24" s="156"/>
      <c r="AB24" s="156" t="s">
        <v>11</v>
      </c>
      <c r="AC24" s="157"/>
      <c r="AD24" s="157"/>
      <c r="AE24" s="157"/>
      <c r="AF24" s="157"/>
      <c r="AG24" s="157"/>
      <c r="AH24" s="157"/>
      <c r="AI24" s="157"/>
      <c r="AJ24" s="22">
        <f>SUM(E24:AI24)</f>
        <v>6</v>
      </c>
      <c r="AK24" s="18"/>
      <c r="AL24" s="61" t="s">
        <v>23</v>
      </c>
      <c r="AM24">
        <v>0</v>
      </c>
      <c r="AN24">
        <v>0</v>
      </c>
      <c r="AO24">
        <v>1</v>
      </c>
      <c r="AP24" s="73"/>
      <c r="AQ24" s="61"/>
    </row>
    <row r="25" spans="1:44">
      <c r="A25" s="24"/>
      <c r="B25" s="153"/>
      <c r="C25" s="158"/>
      <c r="D25" s="20" t="s">
        <v>24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82"/>
      <c r="Q25" s="160"/>
      <c r="R25" s="160"/>
      <c r="S25" s="160"/>
      <c r="T25" s="160"/>
      <c r="U25" s="160"/>
      <c r="V25" s="160"/>
      <c r="W25" s="182"/>
      <c r="X25" s="160"/>
      <c r="Y25" s="160"/>
      <c r="Z25" s="160"/>
      <c r="AA25" s="160"/>
      <c r="AB25" s="160"/>
      <c r="AC25" s="160"/>
      <c r="AD25" s="182"/>
      <c r="AE25" s="160"/>
      <c r="AF25" s="160"/>
      <c r="AG25" s="160"/>
      <c r="AH25" s="160"/>
      <c r="AI25" s="160"/>
      <c r="AJ25" s="22">
        <f>SUM(E25:AI25)</f>
        <v>0</v>
      </c>
      <c r="AK25" s="18"/>
      <c r="AL25" s="61" t="s">
        <v>25</v>
      </c>
      <c r="AM25">
        <v>9.5299999999999994</v>
      </c>
      <c r="AN25">
        <v>1.73</v>
      </c>
      <c r="AO25">
        <v>2.16</v>
      </c>
      <c r="AP25" s="73"/>
      <c r="AQ25" s="61"/>
    </row>
    <row r="26" spans="1:44">
      <c r="A26" s="24"/>
      <c r="B26" s="153"/>
      <c r="C26" s="158"/>
      <c r="D26" s="20" t="s">
        <v>26</v>
      </c>
      <c r="E26" s="159">
        <v>-7</v>
      </c>
      <c r="F26" s="159"/>
      <c r="G26" s="159">
        <v>-7</v>
      </c>
      <c r="H26" s="159"/>
      <c r="I26" s="159"/>
      <c r="J26" s="159">
        <v>-6</v>
      </c>
      <c r="K26" s="159">
        <v>-6</v>
      </c>
      <c r="L26" s="159">
        <v>-6</v>
      </c>
      <c r="M26" s="159"/>
      <c r="N26" s="159">
        <v>-6</v>
      </c>
      <c r="O26" s="159"/>
      <c r="P26" s="183"/>
      <c r="Q26" s="159">
        <v>-7</v>
      </c>
      <c r="R26" s="159">
        <v>-7</v>
      </c>
      <c r="S26" s="159">
        <v>-7</v>
      </c>
      <c r="T26" s="159" t="s">
        <v>11</v>
      </c>
      <c r="U26" s="159">
        <v>-7</v>
      </c>
      <c r="V26" s="159"/>
      <c r="W26" s="183"/>
      <c r="X26" s="159">
        <v>-6</v>
      </c>
      <c r="Y26" s="159">
        <v>-6</v>
      </c>
      <c r="Z26" s="159">
        <v>-6</v>
      </c>
      <c r="AA26" s="159" t="s">
        <v>11</v>
      </c>
      <c r="AB26" s="159">
        <v>-6</v>
      </c>
      <c r="AC26" s="159"/>
      <c r="AD26" s="183"/>
      <c r="AE26" s="159">
        <v>-7</v>
      </c>
      <c r="AF26" s="159">
        <v>-7</v>
      </c>
      <c r="AG26" s="159">
        <v>-7</v>
      </c>
      <c r="AH26" s="159"/>
      <c r="AI26" s="159"/>
      <c r="AJ26" s="22">
        <f t="shared" ref="AJ26:AJ30" si="0">SUM(E26:AI26)</f>
        <v>-111</v>
      </c>
      <c r="AK26" s="18">
        <f>SUM(AJ23:AJ30)</f>
        <v>0</v>
      </c>
      <c r="AL26" s="75" t="s">
        <v>27</v>
      </c>
      <c r="AM26" s="76">
        <v>-6</v>
      </c>
      <c r="AN26" s="76">
        <v>0</v>
      </c>
      <c r="AO26" s="76">
        <v>0</v>
      </c>
      <c r="AP26" s="73"/>
      <c r="AQ26" s="61"/>
    </row>
    <row r="27" spans="1:44">
      <c r="A27" s="24"/>
      <c r="B27" s="153"/>
      <c r="C27" s="158"/>
      <c r="D27" s="20" t="s">
        <v>28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83"/>
      <c r="Q27" s="159"/>
      <c r="R27" s="159"/>
      <c r="S27" s="159"/>
      <c r="T27" s="159"/>
      <c r="U27" s="159"/>
      <c r="V27" s="159"/>
      <c r="W27" s="183"/>
      <c r="X27" s="159"/>
      <c r="Y27" s="159"/>
      <c r="Z27" s="159"/>
      <c r="AA27" s="159"/>
      <c r="AB27" s="159"/>
      <c r="AC27" s="159"/>
      <c r="AD27" s="183"/>
      <c r="AE27" s="159"/>
      <c r="AF27" s="159"/>
      <c r="AG27" s="159"/>
      <c r="AH27" s="159"/>
      <c r="AI27" s="159"/>
      <c r="AJ27" s="22">
        <f t="shared" si="0"/>
        <v>0</v>
      </c>
      <c r="AK27" s="18"/>
      <c r="AL27" s="72" t="s">
        <v>29</v>
      </c>
      <c r="AM27">
        <f>SUM(AM24:AM26)</f>
        <v>3.5299999999999994</v>
      </c>
      <c r="AN27">
        <f>SUM(AN24:AN26)</f>
        <v>1.73</v>
      </c>
      <c r="AO27">
        <f>SUM(AO24:AO26)</f>
        <v>3.16</v>
      </c>
      <c r="AP27" s="55"/>
      <c r="AQ27" s="61"/>
    </row>
    <row r="28" spans="1:44">
      <c r="A28" s="24"/>
      <c r="B28" s="153"/>
      <c r="C28" s="158"/>
      <c r="D28" s="20" t="s">
        <v>30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82"/>
      <c r="Q28" s="160"/>
      <c r="R28" s="160"/>
      <c r="S28" s="160"/>
      <c r="T28" s="160"/>
      <c r="U28" s="160"/>
      <c r="V28" s="160"/>
      <c r="W28" s="182"/>
      <c r="X28" s="160"/>
      <c r="Y28" s="160"/>
      <c r="Z28" s="160"/>
      <c r="AA28" s="160"/>
      <c r="AB28" s="160">
        <v>6</v>
      </c>
      <c r="AC28" s="160"/>
      <c r="AD28" s="182"/>
      <c r="AE28" s="160"/>
      <c r="AF28" s="160"/>
      <c r="AG28" s="160"/>
      <c r="AH28" s="160"/>
      <c r="AI28" s="160"/>
      <c r="AJ28" s="259">
        <f t="shared" si="0"/>
        <v>6</v>
      </c>
      <c r="AK28" s="18"/>
      <c r="AL28" s="61" t="s">
        <v>31</v>
      </c>
      <c r="AM28" t="s">
        <v>11</v>
      </c>
      <c r="AP28" s="55"/>
      <c r="AQ28" s="61"/>
    </row>
    <row r="29" spans="1:44">
      <c r="A29" s="24"/>
      <c r="B29" s="153"/>
      <c r="C29" s="158"/>
      <c r="D29" s="20" t="s">
        <v>18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83"/>
      <c r="Q29" s="159"/>
      <c r="R29" s="159"/>
      <c r="S29" s="159"/>
      <c r="T29" s="159"/>
      <c r="U29" s="159"/>
      <c r="V29" s="159"/>
      <c r="W29" s="183"/>
      <c r="X29" s="159"/>
      <c r="Y29" s="159"/>
      <c r="Z29" s="159"/>
      <c r="AA29" s="159"/>
      <c r="AB29" s="159"/>
      <c r="AC29" s="159"/>
      <c r="AD29" s="183"/>
      <c r="AE29" s="159"/>
      <c r="AF29" s="159"/>
      <c r="AG29" s="159"/>
      <c r="AH29" s="159"/>
      <c r="AI29" s="159"/>
      <c r="AJ29" s="260">
        <f t="shared" si="0"/>
        <v>0</v>
      </c>
      <c r="AK29" s="18"/>
      <c r="AL29" s="61" t="s">
        <v>32</v>
      </c>
      <c r="AM29" t="s">
        <v>11</v>
      </c>
      <c r="AP29" s="55"/>
      <c r="AQ29" s="61"/>
    </row>
    <row r="30" spans="1:44">
      <c r="A30" s="24"/>
      <c r="B30" s="153"/>
      <c r="C30" s="63"/>
      <c r="D30" s="166" t="s">
        <v>33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84" t="s">
        <v>11</v>
      </c>
      <c r="Q30" s="29"/>
      <c r="R30" s="29"/>
      <c r="S30" s="29"/>
      <c r="T30" s="29"/>
      <c r="U30" s="29"/>
      <c r="V30" s="29"/>
      <c r="W30" s="184" t="s">
        <v>11</v>
      </c>
      <c r="X30" s="29"/>
      <c r="Y30" s="29"/>
      <c r="Z30" s="29"/>
      <c r="AA30" s="29"/>
      <c r="AB30" s="29"/>
      <c r="AC30" s="29"/>
      <c r="AD30" s="184" t="s">
        <v>11</v>
      </c>
      <c r="AE30" s="29"/>
      <c r="AF30" s="29"/>
      <c r="AG30" s="29"/>
      <c r="AH30" s="29"/>
      <c r="AI30" s="29"/>
      <c r="AJ30" s="212">
        <f t="shared" si="0"/>
        <v>0</v>
      </c>
      <c r="AK30" s="18"/>
      <c r="AL30" s="61"/>
      <c r="AP30" s="55"/>
      <c r="AQ30" s="61"/>
    </row>
    <row r="32" spans="1:44">
      <c r="E32" s="123"/>
      <c r="F32" s="170"/>
      <c r="G32" s="124"/>
      <c r="H32" s="124"/>
      <c r="I32" s="123"/>
      <c r="J32" s="123"/>
      <c r="K32" s="170"/>
      <c r="L32" s="123"/>
      <c r="M32" s="170"/>
      <c r="AR32">
        <v>13.42</v>
      </c>
    </row>
    <row r="33" spans="1:47">
      <c r="AR33">
        <v>8</v>
      </c>
      <c r="AS33">
        <f>SUM(AR32*AR33)+41.72</f>
        <v>149.07999999999998</v>
      </c>
      <c r="AU33">
        <v>21</v>
      </c>
    </row>
    <row r="34" spans="1:47">
      <c r="A34" s="79" t="s">
        <v>8</v>
      </c>
      <c r="B34" s="80" t="s">
        <v>10</v>
      </c>
      <c r="C34" s="81" t="s">
        <v>34</v>
      </c>
      <c r="D34" s="82"/>
      <c r="E34" s="82"/>
      <c r="F34" s="82"/>
      <c r="G34" s="82"/>
      <c r="H34" s="83"/>
      <c r="I34" s="83"/>
      <c r="J34" s="83"/>
      <c r="K34" s="82"/>
      <c r="L34" s="82"/>
      <c r="M34" s="82"/>
      <c r="AJ34" s="84"/>
      <c r="AK34" s="84"/>
      <c r="AU34">
        <v>116</v>
      </c>
    </row>
    <row r="35" spans="1:47">
      <c r="A35" s="85">
        <v>4</v>
      </c>
      <c r="B35" s="86"/>
      <c r="C35" s="87" t="s">
        <v>35</v>
      </c>
      <c r="D35" s="88" t="s">
        <v>4</v>
      </c>
      <c r="E35" s="89">
        <f t="shared" ref="E35:AF35" si="1">COUNTIF(E19:E24,$D$35)</f>
        <v>0</v>
      </c>
      <c r="F35" s="89">
        <f t="shared" si="1"/>
        <v>0</v>
      </c>
      <c r="G35" s="89">
        <f t="shared" si="1"/>
        <v>0</v>
      </c>
      <c r="H35" s="89">
        <f t="shared" si="1"/>
        <v>0</v>
      </c>
      <c r="I35" s="89">
        <f t="shared" si="1"/>
        <v>0</v>
      </c>
      <c r="J35" s="89">
        <f t="shared" si="1"/>
        <v>0</v>
      </c>
      <c r="K35" s="89">
        <f t="shared" si="1"/>
        <v>0</v>
      </c>
      <c r="L35" s="89">
        <f t="shared" si="1"/>
        <v>0</v>
      </c>
      <c r="M35" s="89">
        <f t="shared" si="1"/>
        <v>0</v>
      </c>
      <c r="N35" s="89">
        <f t="shared" si="1"/>
        <v>0</v>
      </c>
      <c r="O35" s="89">
        <f t="shared" si="1"/>
        <v>0</v>
      </c>
      <c r="P35" s="89">
        <f t="shared" si="1"/>
        <v>0</v>
      </c>
      <c r="Q35" s="89">
        <f t="shared" si="1"/>
        <v>0</v>
      </c>
      <c r="R35" s="89">
        <f t="shared" si="1"/>
        <v>0</v>
      </c>
      <c r="S35" s="89">
        <f t="shared" si="1"/>
        <v>0</v>
      </c>
      <c r="T35" s="89">
        <f t="shared" si="1"/>
        <v>0</v>
      </c>
      <c r="U35" s="89">
        <f t="shared" si="1"/>
        <v>0</v>
      </c>
      <c r="V35" s="89">
        <f t="shared" si="1"/>
        <v>0</v>
      </c>
      <c r="W35" s="89">
        <f t="shared" si="1"/>
        <v>0</v>
      </c>
      <c r="X35" s="89">
        <f t="shared" si="1"/>
        <v>0</v>
      </c>
      <c r="Y35" s="89">
        <f t="shared" si="1"/>
        <v>0</v>
      </c>
      <c r="Z35" s="89">
        <f t="shared" si="1"/>
        <v>0</v>
      </c>
      <c r="AA35" s="89">
        <f t="shared" si="1"/>
        <v>0</v>
      </c>
      <c r="AB35" s="89">
        <f t="shared" si="1"/>
        <v>0</v>
      </c>
      <c r="AC35" s="89">
        <f t="shared" si="1"/>
        <v>0</v>
      </c>
      <c r="AD35" s="89">
        <f t="shared" si="1"/>
        <v>0</v>
      </c>
      <c r="AE35" s="89">
        <f t="shared" si="1"/>
        <v>0</v>
      </c>
      <c r="AF35" s="89">
        <f t="shared" si="1"/>
        <v>0</v>
      </c>
      <c r="AG35" s="89">
        <f t="shared" ref="AG35:AI35" si="2">COUNTIF(AG19:AG24,$D$35)</f>
        <v>0</v>
      </c>
      <c r="AH35" s="89">
        <f t="shared" si="2"/>
        <v>0</v>
      </c>
      <c r="AI35" s="89">
        <f t="shared" si="2"/>
        <v>0</v>
      </c>
      <c r="AJ35" s="90"/>
      <c r="AK35" s="90"/>
      <c r="AM35" s="91"/>
    </row>
    <row r="36" spans="1:47">
      <c r="A36" s="92">
        <v>4</v>
      </c>
      <c r="B36" s="93"/>
      <c r="C36" s="94" t="s">
        <v>36</v>
      </c>
      <c r="D36" s="95" t="s">
        <v>37</v>
      </c>
      <c r="E36" s="96">
        <f t="shared" ref="E36:AF36" si="3">COUNTIF(E33:E33,$D$36)</f>
        <v>0</v>
      </c>
      <c r="F36" s="96">
        <f t="shared" si="3"/>
        <v>0</v>
      </c>
      <c r="G36" s="96">
        <f t="shared" si="3"/>
        <v>0</v>
      </c>
      <c r="H36" s="96">
        <f t="shared" si="3"/>
        <v>0</v>
      </c>
      <c r="I36" s="96">
        <f t="shared" si="3"/>
        <v>0</v>
      </c>
      <c r="J36" s="96">
        <f t="shared" si="3"/>
        <v>0</v>
      </c>
      <c r="K36" s="96">
        <f t="shared" si="3"/>
        <v>0</v>
      </c>
      <c r="L36" s="96">
        <f t="shared" si="3"/>
        <v>0</v>
      </c>
      <c r="M36" s="96">
        <f t="shared" si="3"/>
        <v>0</v>
      </c>
      <c r="N36" s="96">
        <f t="shared" si="3"/>
        <v>0</v>
      </c>
      <c r="O36" s="96">
        <f t="shared" si="3"/>
        <v>0</v>
      </c>
      <c r="P36" s="96">
        <f t="shared" si="3"/>
        <v>0</v>
      </c>
      <c r="Q36" s="96">
        <f t="shared" si="3"/>
        <v>0</v>
      </c>
      <c r="R36" s="96">
        <f t="shared" si="3"/>
        <v>0</v>
      </c>
      <c r="S36" s="96">
        <f t="shared" si="3"/>
        <v>0</v>
      </c>
      <c r="T36" s="96">
        <f t="shared" si="3"/>
        <v>0</v>
      </c>
      <c r="U36" s="96">
        <f t="shared" si="3"/>
        <v>0</v>
      </c>
      <c r="V36" s="96">
        <f t="shared" si="3"/>
        <v>0</v>
      </c>
      <c r="W36" s="96">
        <f t="shared" si="3"/>
        <v>0</v>
      </c>
      <c r="X36" s="96">
        <f t="shared" si="3"/>
        <v>0</v>
      </c>
      <c r="Y36" s="96">
        <f t="shared" si="3"/>
        <v>0</v>
      </c>
      <c r="Z36" s="96">
        <f t="shared" si="3"/>
        <v>0</v>
      </c>
      <c r="AA36" s="96">
        <f t="shared" si="3"/>
        <v>0</v>
      </c>
      <c r="AB36" s="96">
        <f t="shared" si="3"/>
        <v>0</v>
      </c>
      <c r="AC36" s="96">
        <f t="shared" si="3"/>
        <v>0</v>
      </c>
      <c r="AD36" s="96">
        <f t="shared" si="3"/>
        <v>0</v>
      </c>
      <c r="AE36" s="96">
        <f t="shared" si="3"/>
        <v>0</v>
      </c>
      <c r="AF36" s="96">
        <f t="shared" si="3"/>
        <v>0</v>
      </c>
      <c r="AG36" s="96">
        <f t="shared" ref="AG36:AI36" si="4">COUNTIF(AG33:AG33,$D$36)</f>
        <v>0</v>
      </c>
      <c r="AH36" s="96">
        <f t="shared" si="4"/>
        <v>0</v>
      </c>
      <c r="AI36" s="96">
        <f t="shared" si="4"/>
        <v>0</v>
      </c>
      <c r="AJ36" s="90"/>
      <c r="AK36" s="90"/>
      <c r="AM36" s="97"/>
    </row>
    <row r="37" spans="1:47" ht="13.5" thickBot="1">
      <c r="B37" s="1"/>
      <c r="C37" s="98"/>
      <c r="AM37" s="99"/>
    </row>
    <row r="38" spans="1:47">
      <c r="A38" s="100" t="s">
        <v>38</v>
      </c>
      <c r="B38" s="101"/>
      <c r="C38" s="102">
        <f>SUM(AJ23)</f>
        <v>99</v>
      </c>
      <c r="D38" s="103"/>
      <c r="E38" s="104">
        <f t="shared" ref="E38:AF38" si="5">SUM(E23:E30)</f>
        <v>0</v>
      </c>
      <c r="F38" s="104">
        <f t="shared" si="5"/>
        <v>0</v>
      </c>
      <c r="G38" s="104">
        <f t="shared" si="5"/>
        <v>0</v>
      </c>
      <c r="H38" s="104">
        <f t="shared" si="5"/>
        <v>0</v>
      </c>
      <c r="I38" s="104">
        <f t="shared" si="5"/>
        <v>0</v>
      </c>
      <c r="J38" s="104">
        <f t="shared" si="5"/>
        <v>0</v>
      </c>
      <c r="K38" s="104">
        <f t="shared" si="5"/>
        <v>0</v>
      </c>
      <c r="L38" s="104">
        <f t="shared" si="5"/>
        <v>0</v>
      </c>
      <c r="M38" s="104">
        <f t="shared" si="5"/>
        <v>0</v>
      </c>
      <c r="N38" s="104">
        <f t="shared" si="5"/>
        <v>0</v>
      </c>
      <c r="O38" s="104">
        <f t="shared" si="5"/>
        <v>0</v>
      </c>
      <c r="P38" s="104">
        <f t="shared" si="5"/>
        <v>0</v>
      </c>
      <c r="Q38" s="104">
        <f t="shared" si="5"/>
        <v>0</v>
      </c>
      <c r="R38" s="104">
        <f t="shared" si="5"/>
        <v>0</v>
      </c>
      <c r="S38" s="104">
        <f t="shared" si="5"/>
        <v>0</v>
      </c>
      <c r="T38" s="104">
        <f t="shared" si="5"/>
        <v>0</v>
      </c>
      <c r="U38" s="104">
        <f t="shared" si="5"/>
        <v>0</v>
      </c>
      <c r="V38" s="104">
        <f t="shared" si="5"/>
        <v>0</v>
      </c>
      <c r="W38" s="104">
        <f t="shared" si="5"/>
        <v>0</v>
      </c>
      <c r="X38" s="104">
        <f t="shared" si="5"/>
        <v>0</v>
      </c>
      <c r="Y38" s="104">
        <f t="shared" si="5"/>
        <v>0</v>
      </c>
      <c r="Z38" s="104">
        <f t="shared" si="5"/>
        <v>0</v>
      </c>
      <c r="AA38" s="104">
        <f t="shared" si="5"/>
        <v>0</v>
      </c>
      <c r="AB38" s="104">
        <f t="shared" si="5"/>
        <v>0</v>
      </c>
      <c r="AC38" s="104">
        <f t="shared" si="5"/>
        <v>0</v>
      </c>
      <c r="AD38" s="104">
        <f t="shared" si="5"/>
        <v>0</v>
      </c>
      <c r="AE38" s="104">
        <f t="shared" si="5"/>
        <v>0</v>
      </c>
      <c r="AF38" s="104">
        <f t="shared" si="5"/>
        <v>0</v>
      </c>
      <c r="AG38" s="104">
        <f t="shared" ref="AG38:AI38" si="6">SUM(AG23:AG30)</f>
        <v>0</v>
      </c>
      <c r="AH38" s="104">
        <f t="shared" si="6"/>
        <v>0</v>
      </c>
      <c r="AI38" s="104">
        <f t="shared" si="6"/>
        <v>0</v>
      </c>
      <c r="AJ38" s="105">
        <f>SUM(E38:M38)</f>
        <v>0</v>
      </c>
      <c r="AK38" s="106" t="s">
        <v>39</v>
      </c>
      <c r="AM38" s="107"/>
    </row>
    <row r="39" spans="1:47" ht="13.5" thickBot="1">
      <c r="A39" s="108" t="s">
        <v>40</v>
      </c>
      <c r="B39" s="109"/>
      <c r="C39" s="102">
        <f>SUM(AK23)</f>
        <v>6</v>
      </c>
      <c r="D39" s="103"/>
      <c r="E39" s="110">
        <f t="shared" ref="E39:AF39" si="7">IF(E38=0,1,"ERRORE")</f>
        <v>1</v>
      </c>
      <c r="F39" s="110">
        <f t="shared" si="7"/>
        <v>1</v>
      </c>
      <c r="G39" s="110">
        <f t="shared" si="7"/>
        <v>1</v>
      </c>
      <c r="H39" s="110">
        <f t="shared" si="7"/>
        <v>1</v>
      </c>
      <c r="I39" s="110">
        <f t="shared" si="7"/>
        <v>1</v>
      </c>
      <c r="J39" s="110">
        <f t="shared" si="7"/>
        <v>1</v>
      </c>
      <c r="K39" s="110">
        <f t="shared" si="7"/>
        <v>1</v>
      </c>
      <c r="L39" s="110">
        <f t="shared" si="7"/>
        <v>1</v>
      </c>
      <c r="M39" s="110">
        <f t="shared" si="7"/>
        <v>1</v>
      </c>
      <c r="N39" s="110">
        <f t="shared" si="7"/>
        <v>1</v>
      </c>
      <c r="O39" s="110">
        <f t="shared" si="7"/>
        <v>1</v>
      </c>
      <c r="P39" s="110">
        <f t="shared" si="7"/>
        <v>1</v>
      </c>
      <c r="Q39" s="110">
        <f t="shared" si="7"/>
        <v>1</v>
      </c>
      <c r="R39" s="110">
        <f t="shared" si="7"/>
        <v>1</v>
      </c>
      <c r="S39" s="110">
        <f t="shared" si="7"/>
        <v>1</v>
      </c>
      <c r="T39" s="110">
        <f t="shared" si="7"/>
        <v>1</v>
      </c>
      <c r="U39" s="110">
        <f t="shared" si="7"/>
        <v>1</v>
      </c>
      <c r="V39" s="110">
        <f t="shared" si="7"/>
        <v>1</v>
      </c>
      <c r="W39" s="110">
        <f t="shared" si="7"/>
        <v>1</v>
      </c>
      <c r="X39" s="110">
        <f t="shared" si="7"/>
        <v>1</v>
      </c>
      <c r="Y39" s="110">
        <f t="shared" si="7"/>
        <v>1</v>
      </c>
      <c r="Z39" s="110">
        <f t="shared" si="7"/>
        <v>1</v>
      </c>
      <c r="AA39" s="110">
        <f t="shared" si="7"/>
        <v>1</v>
      </c>
      <c r="AB39" s="110">
        <f t="shared" si="7"/>
        <v>1</v>
      </c>
      <c r="AC39" s="110">
        <f t="shared" si="7"/>
        <v>1</v>
      </c>
      <c r="AD39" s="110">
        <f t="shared" si="7"/>
        <v>1</v>
      </c>
      <c r="AE39" s="110">
        <f t="shared" si="7"/>
        <v>1</v>
      </c>
      <c r="AF39" s="110">
        <f t="shared" si="7"/>
        <v>1</v>
      </c>
      <c r="AG39" s="110">
        <f t="shared" ref="AG39:AI39" si="8">IF(AG38=0,1,"ERRORE")</f>
        <v>1</v>
      </c>
      <c r="AH39" s="110">
        <f t="shared" si="8"/>
        <v>1</v>
      </c>
      <c r="AI39" s="110">
        <f t="shared" si="8"/>
        <v>1</v>
      </c>
      <c r="AJ39" s="111">
        <f>SUM(AJ19:AK21)</f>
        <v>0</v>
      </c>
      <c r="AK39" s="106" t="s">
        <v>41</v>
      </c>
      <c r="AL39" s="112" t="s">
        <v>11</v>
      </c>
    </row>
    <row r="40" spans="1:47">
      <c r="A40" s="108"/>
      <c r="B40" s="109"/>
      <c r="C40" s="102"/>
      <c r="D40" s="10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J40" s="113"/>
      <c r="AK40" s="106"/>
      <c r="AL40" s="112"/>
    </row>
    <row r="41" spans="1:47">
      <c r="A41" s="108"/>
      <c r="B41" s="109"/>
      <c r="C41" s="102"/>
      <c r="D41" s="10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13"/>
      <c r="AK41" s="106"/>
      <c r="AL41" s="112"/>
    </row>
    <row r="42" spans="1:47">
      <c r="A42" s="108"/>
      <c r="B42" s="109"/>
      <c r="C42" s="102"/>
      <c r="D42" s="10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13"/>
      <c r="AK42" s="106"/>
      <c r="AL42" s="112"/>
    </row>
    <row r="43" spans="1:47">
      <c r="A43" s="114" t="s">
        <v>42</v>
      </c>
      <c r="B43" s="115"/>
      <c r="C43" s="116">
        <f>SUM(C38:C39)</f>
        <v>105</v>
      </c>
      <c r="AJ43" s="117"/>
    </row>
    <row r="47" spans="1:47">
      <c r="E47" s="128"/>
      <c r="F47" s="128"/>
      <c r="G47" s="128"/>
    </row>
    <row r="48" spans="1:47">
      <c r="E48" s="56"/>
      <c r="F48" s="56"/>
      <c r="G48" s="56"/>
    </row>
    <row r="49" spans="5:7">
      <c r="E49" s="64"/>
      <c r="F49" s="171"/>
      <c r="G49" s="118"/>
    </row>
    <row r="50" spans="5:7">
      <c r="E50" s="173"/>
      <c r="F50" s="173"/>
      <c r="G50" s="173"/>
    </row>
    <row r="51" spans="5:7">
      <c r="E51" s="60">
        <v>7</v>
      </c>
      <c r="F51" s="60">
        <v>7</v>
      </c>
      <c r="G51" s="60">
        <v>7</v>
      </c>
    </row>
    <row r="52" spans="5:7">
      <c r="E52" s="174"/>
      <c r="F52" s="175"/>
      <c r="G52" s="175"/>
    </row>
    <row r="53" spans="5:7">
      <c r="E53" s="160" t="s">
        <v>11</v>
      </c>
      <c r="F53" s="160"/>
      <c r="G53" s="160"/>
    </row>
    <row r="54" spans="5:7">
      <c r="E54" s="160">
        <v>-7</v>
      </c>
      <c r="F54" s="160">
        <v>-7</v>
      </c>
      <c r="G54" s="160">
        <v>-7</v>
      </c>
    </row>
    <row r="55" spans="5:7">
      <c r="E55" s="160"/>
      <c r="F55" s="160"/>
      <c r="G55" s="160"/>
    </row>
    <row r="56" spans="5:7">
      <c r="E56" s="160"/>
      <c r="F56" s="160"/>
      <c r="G56" s="160"/>
    </row>
    <row r="57" spans="5:7">
      <c r="E57" s="160"/>
      <c r="F57" s="160"/>
      <c r="G57" s="160"/>
    </row>
    <row r="58" spans="5:7">
      <c r="E58" s="65"/>
      <c r="F58" s="65"/>
      <c r="G58" s="65"/>
    </row>
    <row r="60" spans="5:7">
      <c r="E60" s="78"/>
      <c r="F60" s="78"/>
      <c r="G60" s="119"/>
    </row>
    <row r="62" spans="5:7">
      <c r="E62" s="83"/>
      <c r="F62" s="82"/>
      <c r="G62" s="82"/>
    </row>
    <row r="63" spans="5:7">
      <c r="E63" s="89">
        <f>COUNTIF(E47:E52,$D$35)</f>
        <v>0</v>
      </c>
      <c r="F63" s="89">
        <f>COUNTIF(F47:F52,$D$35)</f>
        <v>0</v>
      </c>
      <c r="G63" s="89">
        <f>COUNTIF(G47:G52,$D$35)</f>
        <v>0</v>
      </c>
    </row>
    <row r="64" spans="5:7">
      <c r="E64" s="96">
        <f>COUNTIF(E61:E61,$D$36)</f>
        <v>0</v>
      </c>
      <c r="F64" s="96">
        <f>COUNTIF(F61:F61,$D$36)</f>
        <v>0</v>
      </c>
      <c r="G64" s="96">
        <f>COUNTIF(G61:G61,$D$36)</f>
        <v>0</v>
      </c>
    </row>
    <row r="66" spans="5:7">
      <c r="E66" s="104">
        <f>SUM(E51:E58)</f>
        <v>0</v>
      </c>
      <c r="F66" s="104">
        <f>SUM(F51:F58)</f>
        <v>0</v>
      </c>
      <c r="G66" s="104">
        <f>SUM(G51:G58)</f>
        <v>0</v>
      </c>
    </row>
    <row r="67" spans="5:7">
      <c r="E67" s="110">
        <f>IF(E66=0,1,"ERRORE")</f>
        <v>1</v>
      </c>
      <c r="F67" s="110">
        <f>IF(F66=0,1,"ERRORE")</f>
        <v>1</v>
      </c>
      <c r="G67" s="110">
        <f>IF(G66=0,1,"ERRORE")</f>
        <v>1</v>
      </c>
    </row>
  </sheetData>
  <mergeCells count="5">
    <mergeCell ref="B1:AK2"/>
    <mergeCell ref="C5:C6"/>
    <mergeCell ref="C19:C20"/>
    <mergeCell ref="C22:C23"/>
    <mergeCell ref="AL22:AO22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60</vt:i4>
      </vt:variant>
    </vt:vector>
  </HeadingPairs>
  <TitlesOfParts>
    <vt:vector size="72" baseType="lpstr">
      <vt:lpstr>GENNAIO 2021 </vt:lpstr>
      <vt:lpstr>FEBBRAIO 2021 </vt:lpstr>
      <vt:lpstr>MARZO 2021</vt:lpstr>
      <vt:lpstr>APRILE 2021</vt:lpstr>
      <vt:lpstr>MAGGIO 2021 </vt:lpstr>
      <vt:lpstr>GIUGNO 2021  </vt:lpstr>
      <vt:lpstr>LUGLIO 2021</vt:lpstr>
      <vt:lpstr>AGOSTO 2021</vt:lpstr>
      <vt:lpstr>SETTEMBRE 2021</vt:lpstr>
      <vt:lpstr>OTTOBRE 2021</vt:lpstr>
      <vt:lpstr>NOVEMBRE 2021</vt:lpstr>
      <vt:lpstr>DICEMBRE 2021</vt:lpstr>
      <vt:lpstr>'AGOSTO 2021'!Area_stampa</vt:lpstr>
      <vt:lpstr>'APRILE 2021'!Area_stampa</vt:lpstr>
      <vt:lpstr>'DICEMBRE 2021'!Area_stampa</vt:lpstr>
      <vt:lpstr>'FEBBRAIO 2021 '!Area_stampa</vt:lpstr>
      <vt:lpstr>'GENNAIO 2021 '!Area_stampa</vt:lpstr>
      <vt:lpstr>'GIUGNO 2021  '!Area_stampa</vt:lpstr>
      <vt:lpstr>'LUGLIO 2021'!Area_stampa</vt:lpstr>
      <vt:lpstr>'MAGGIO 2021 '!Area_stampa</vt:lpstr>
      <vt:lpstr>'MARZO 2021'!Area_stampa</vt:lpstr>
      <vt:lpstr>'NOVEMBRE 2021'!Area_stampa</vt:lpstr>
      <vt:lpstr>'OTTOBRE 2021'!Area_stampa</vt:lpstr>
      <vt:lpstr>'SETTEMBRE 2021'!Area_stampa</vt:lpstr>
      <vt:lpstr>'AGOSTO 2021'!Print_Area_0</vt:lpstr>
      <vt:lpstr>'APRILE 2021'!Print_Area_0</vt:lpstr>
      <vt:lpstr>'DICEMBRE 2021'!Print_Area_0</vt:lpstr>
      <vt:lpstr>'FEBBRAIO 2021 '!Print_Area_0</vt:lpstr>
      <vt:lpstr>'GENNAIO 2021 '!Print_Area_0</vt:lpstr>
      <vt:lpstr>'GIUGNO 2021  '!Print_Area_0</vt:lpstr>
      <vt:lpstr>'LUGLIO 2021'!Print_Area_0</vt:lpstr>
      <vt:lpstr>'MAGGIO 2021 '!Print_Area_0</vt:lpstr>
      <vt:lpstr>'MARZO 2021'!Print_Area_0</vt:lpstr>
      <vt:lpstr>'NOVEMBRE 2021'!Print_Area_0</vt:lpstr>
      <vt:lpstr>'OTTOBRE 2021'!Print_Area_0</vt:lpstr>
      <vt:lpstr>'SETTEMBRE 2021'!Print_Area_0</vt:lpstr>
      <vt:lpstr>'AGOSTO 2021'!Print_Area_0_0</vt:lpstr>
      <vt:lpstr>'APRILE 2021'!Print_Area_0_0</vt:lpstr>
      <vt:lpstr>'DICEMBRE 2021'!Print_Area_0_0</vt:lpstr>
      <vt:lpstr>'FEBBRAIO 2021 '!Print_Area_0_0</vt:lpstr>
      <vt:lpstr>'GENNAIO 2021 '!Print_Area_0_0</vt:lpstr>
      <vt:lpstr>'GIUGNO 2021  '!Print_Area_0_0</vt:lpstr>
      <vt:lpstr>'LUGLIO 2021'!Print_Area_0_0</vt:lpstr>
      <vt:lpstr>'MAGGIO 2021 '!Print_Area_0_0</vt:lpstr>
      <vt:lpstr>'MARZO 2021'!Print_Area_0_0</vt:lpstr>
      <vt:lpstr>'NOVEMBRE 2021'!Print_Area_0_0</vt:lpstr>
      <vt:lpstr>'OTTOBRE 2021'!Print_Area_0_0</vt:lpstr>
      <vt:lpstr>'SETTEMBRE 2021'!Print_Area_0_0</vt:lpstr>
      <vt:lpstr>'AGOSTO 2021'!Print_Area_0_0_0</vt:lpstr>
      <vt:lpstr>'APRILE 2021'!Print_Area_0_0_0</vt:lpstr>
      <vt:lpstr>'DICEMBRE 2021'!Print_Area_0_0_0</vt:lpstr>
      <vt:lpstr>'FEBBRAIO 2021 '!Print_Area_0_0_0</vt:lpstr>
      <vt:lpstr>'GENNAIO 2021 '!Print_Area_0_0_0</vt:lpstr>
      <vt:lpstr>'GIUGNO 2021  '!Print_Area_0_0_0</vt:lpstr>
      <vt:lpstr>'LUGLIO 2021'!Print_Area_0_0_0</vt:lpstr>
      <vt:lpstr>'MAGGIO 2021 '!Print_Area_0_0_0</vt:lpstr>
      <vt:lpstr>'MARZO 2021'!Print_Area_0_0_0</vt:lpstr>
      <vt:lpstr>'NOVEMBRE 2021'!Print_Area_0_0_0</vt:lpstr>
      <vt:lpstr>'OTTOBRE 2021'!Print_Area_0_0_0</vt:lpstr>
      <vt:lpstr>'SETTEMBRE 2021'!Print_Area_0_0_0</vt:lpstr>
      <vt:lpstr>'AGOSTO 2021'!Print_Area_1</vt:lpstr>
      <vt:lpstr>'APRILE 2021'!Print_Area_1</vt:lpstr>
      <vt:lpstr>'DICEMBRE 2021'!Print_Area_1</vt:lpstr>
      <vt:lpstr>'FEBBRAIO 2021 '!Print_Area_1</vt:lpstr>
      <vt:lpstr>'GENNAIO 2021 '!Print_Area_1</vt:lpstr>
      <vt:lpstr>'GIUGNO 2021  '!Print_Area_1</vt:lpstr>
      <vt:lpstr>'LUGLIO 2021'!Print_Area_1</vt:lpstr>
      <vt:lpstr>'MAGGIO 2021 '!Print_Area_1</vt:lpstr>
      <vt:lpstr>'MARZO 2021'!Print_Area_1</vt:lpstr>
      <vt:lpstr>'NOVEMBRE 2021'!Print_Area_1</vt:lpstr>
      <vt:lpstr>'OTTOBRE 2021'!Print_Area_1</vt:lpstr>
      <vt:lpstr>'SETTEMBRE 2021'!Print_Area_1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claubia</dc:creator>
  <cp:lastModifiedBy>claubia</cp:lastModifiedBy>
  <dcterms:created xsi:type="dcterms:W3CDTF">2020-09-23T21:44:46Z</dcterms:created>
  <dcterms:modified xsi:type="dcterms:W3CDTF">2021-08-05T10:05:21Z</dcterms:modified>
</cp:coreProperties>
</file>